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58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'!$A$1:$M$229</definedName>
  </definedNames>
  <calcPr calcId="124519"/>
</workbook>
</file>

<file path=xl/calcChain.xml><?xml version="1.0" encoding="utf-8"?>
<calcChain xmlns="http://schemas.openxmlformats.org/spreadsheetml/2006/main">
  <c r="E37" i="13"/>
  <c r="D37"/>
  <c r="K15"/>
  <c r="L15"/>
  <c r="E87"/>
  <c r="D87"/>
  <c r="K17"/>
  <c r="L17"/>
  <c r="E89"/>
  <c r="D89"/>
  <c r="L152"/>
  <c r="K152"/>
  <c r="K55"/>
  <c r="L55"/>
  <c r="D97"/>
  <c r="E97"/>
  <c r="D181"/>
  <c r="E181"/>
  <c r="D17"/>
  <c r="E17"/>
  <c r="E214"/>
  <c r="D214"/>
  <c r="L96"/>
  <c r="K96"/>
  <c r="L95"/>
  <c r="K95"/>
  <c r="L94"/>
  <c r="K94"/>
  <c r="L93"/>
  <c r="K93"/>
  <c r="L92"/>
  <c r="K92"/>
  <c r="D93"/>
  <c r="E93"/>
  <c r="D94"/>
  <c r="E94"/>
  <c r="D95"/>
  <c r="E95"/>
  <c r="D96"/>
  <c r="E96"/>
  <c r="E92"/>
  <c r="D92"/>
  <c r="K178" l="1"/>
  <c r="L178"/>
  <c r="K177"/>
  <c r="L177"/>
  <c r="D178"/>
  <c r="E178"/>
  <c r="D177"/>
  <c r="E177"/>
  <c r="D176"/>
  <c r="E176"/>
  <c r="K176"/>
  <c r="L176"/>
  <c r="K175"/>
  <c r="L175"/>
  <c r="K174"/>
  <c r="L174"/>
  <c r="D175"/>
  <c r="E175"/>
  <c r="D174"/>
  <c r="E174"/>
  <c r="D173"/>
  <c r="E173"/>
  <c r="L173"/>
  <c r="K173"/>
  <c r="L172"/>
  <c r="K172"/>
  <c r="L97"/>
  <c r="K97"/>
  <c r="L49"/>
  <c r="K49"/>
  <c r="E49"/>
  <c r="D49"/>
  <c r="E30"/>
  <c r="D30"/>
  <c r="E65"/>
  <c r="D65"/>
  <c r="L16"/>
  <c r="K16"/>
  <c r="L171"/>
  <c r="K171"/>
  <c r="L170"/>
  <c r="K170"/>
  <c r="L169"/>
  <c r="K169"/>
  <c r="E172"/>
  <c r="D172"/>
  <c r="E171"/>
  <c r="D171"/>
  <c r="E170"/>
  <c r="D170"/>
  <c r="E169"/>
  <c r="D169"/>
  <c r="K20"/>
  <c r="L20"/>
  <c r="L87"/>
  <c r="K87"/>
  <c r="K88"/>
  <c r="L88"/>
  <c r="L86"/>
  <c r="K86"/>
  <c r="D88"/>
  <c r="E88"/>
  <c r="D86"/>
  <c r="E86"/>
  <c r="E90"/>
  <c r="D90"/>
  <c r="L89"/>
  <c r="K89"/>
  <c r="L211"/>
  <c r="K211"/>
  <c r="D217"/>
  <c r="E217"/>
  <c r="L217"/>
  <c r="K217"/>
  <c r="E213"/>
  <c r="D213"/>
  <c r="E20" l="1"/>
  <c r="D20"/>
  <c r="E19"/>
  <c r="D19"/>
  <c r="L52"/>
  <c r="K52"/>
  <c r="L51"/>
  <c r="K51"/>
  <c r="D52"/>
  <c r="E52"/>
  <c r="E51"/>
  <c r="D51"/>
  <c r="D102"/>
  <c r="E102"/>
  <c r="D114"/>
  <c r="E114"/>
  <c r="K107"/>
  <c r="L107"/>
  <c r="D55"/>
  <c r="E55"/>
  <c r="K148"/>
  <c r="L148"/>
  <c r="K147"/>
  <c r="L147"/>
  <c r="K202"/>
  <c r="L202"/>
  <c r="D203"/>
  <c r="E203"/>
  <c r="K32"/>
  <c r="L32"/>
  <c r="K64"/>
  <c r="L64"/>
  <c r="D63"/>
  <c r="E63"/>
  <c r="K194"/>
  <c r="L194"/>
  <c r="D194"/>
  <c r="E194"/>
  <c r="K28" l="1"/>
  <c r="L28"/>
  <c r="D27"/>
  <c r="E27"/>
  <c r="D28"/>
  <c r="E28"/>
  <c r="D26"/>
  <c r="E26"/>
  <c r="K48"/>
  <c r="L48"/>
  <c r="K45"/>
  <c r="L45"/>
  <c r="D48"/>
  <c r="E48"/>
  <c r="D152"/>
  <c r="E152"/>
  <c r="D146"/>
  <c r="E146"/>
  <c r="K58"/>
  <c r="L58"/>
  <c r="K26"/>
  <c r="L26"/>
  <c r="D148"/>
  <c r="E148"/>
  <c r="K113"/>
  <c r="L113"/>
  <c r="D132"/>
  <c r="E132"/>
  <c r="K62"/>
  <c r="L62"/>
  <c r="K57"/>
  <c r="L57"/>
  <c r="K186"/>
  <c r="L186"/>
  <c r="K14"/>
  <c r="L14"/>
  <c r="E187"/>
  <c r="D187"/>
  <c r="D186"/>
  <c r="E186"/>
  <c r="D36"/>
  <c r="E36"/>
  <c r="D35"/>
  <c r="E35"/>
  <c r="D189"/>
  <c r="E189"/>
  <c r="D190"/>
  <c r="E190"/>
  <c r="D188"/>
  <c r="E188"/>
  <c r="D58" l="1"/>
  <c r="E58"/>
  <c r="K56"/>
  <c r="L56"/>
  <c r="D113"/>
  <c r="E113"/>
  <c r="D108"/>
  <c r="E108"/>
  <c r="L34"/>
  <c r="K34"/>
  <c r="K23"/>
  <c r="L23"/>
  <c r="K25"/>
  <c r="L25"/>
  <c r="D151"/>
  <c r="E151"/>
  <c r="L139"/>
  <c r="K139"/>
  <c r="D23" l="1"/>
  <c r="E23"/>
  <c r="D119" l="1"/>
  <c r="E119"/>
  <c r="K213"/>
  <c r="D141"/>
  <c r="E141"/>
  <c r="K144" l="1"/>
  <c r="L144"/>
  <c r="K143"/>
  <c r="L143"/>
  <c r="K150"/>
  <c r="L150"/>
  <c r="K36"/>
  <c r="L36"/>
  <c r="D34"/>
  <c r="E34"/>
  <c r="D57"/>
  <c r="E57"/>
  <c r="L137" l="1"/>
  <c r="K137"/>
  <c r="L68"/>
  <c r="K68"/>
  <c r="D68"/>
  <c r="E68"/>
  <c r="K63"/>
  <c r="L63"/>
  <c r="K10" l="1"/>
  <c r="L10"/>
  <c r="E15" l="1"/>
  <c r="D15"/>
  <c r="D13"/>
  <c r="E13"/>
  <c r="D11"/>
  <c r="E11"/>
  <c r="K24"/>
  <c r="L24"/>
  <c r="D24"/>
  <c r="E24"/>
  <c r="D123"/>
  <c r="E123"/>
  <c r="K44"/>
  <c r="L44"/>
  <c r="K124"/>
  <c r="L124"/>
  <c r="K125"/>
  <c r="L125"/>
  <c r="K126"/>
  <c r="L126"/>
  <c r="K127"/>
  <c r="L127"/>
  <c r="K128"/>
  <c r="L128"/>
  <c r="K212" l="1"/>
  <c r="L212"/>
  <c r="L110" l="1"/>
  <c r="K110"/>
  <c r="K131"/>
  <c r="L130"/>
  <c r="E100"/>
  <c r="D39"/>
  <c r="L216"/>
  <c r="K216"/>
  <c r="E216"/>
  <c r="D216"/>
  <c r="E208"/>
  <c r="D208"/>
  <c r="L213"/>
  <c r="L210"/>
  <c r="K210"/>
  <c r="E212"/>
  <c r="D212"/>
  <c r="E211"/>
  <c r="D211"/>
  <c r="L209"/>
  <c r="K209"/>
  <c r="E210"/>
  <c r="D210"/>
  <c r="E209"/>
  <c r="D209"/>
  <c r="L208"/>
  <c r="K208"/>
  <c r="E206"/>
  <c r="D206"/>
  <c r="L206"/>
  <c r="K206"/>
  <c r="E205"/>
  <c r="D205"/>
  <c r="L205"/>
  <c r="K205"/>
  <c r="L201"/>
  <c r="K201"/>
  <c r="E202"/>
  <c r="D202"/>
  <c r="E201"/>
  <c r="D201"/>
  <c r="L199"/>
  <c r="K199"/>
  <c r="E199"/>
  <c r="D199"/>
  <c r="L197"/>
  <c r="K197"/>
  <c r="L196"/>
  <c r="K196"/>
  <c r="E197"/>
  <c r="D197"/>
  <c r="L193"/>
  <c r="K193"/>
  <c r="L195"/>
  <c r="K195"/>
  <c r="E195"/>
  <c r="D195"/>
  <c r="E196"/>
  <c r="D196"/>
  <c r="E193"/>
  <c r="D193"/>
  <c r="E183"/>
  <c r="D183"/>
  <c r="E184"/>
  <c r="D184"/>
  <c r="L183"/>
  <c r="K183"/>
  <c r="L180"/>
  <c r="K180"/>
  <c r="L189"/>
  <c r="K189"/>
  <c r="E180"/>
  <c r="D180"/>
  <c r="L188"/>
  <c r="K188"/>
  <c r="L187"/>
  <c r="K187"/>
  <c r="L142"/>
  <c r="K142"/>
  <c r="E149"/>
  <c r="D149"/>
  <c r="L149"/>
  <c r="K149"/>
  <c r="L146"/>
  <c r="K146"/>
  <c r="E147"/>
  <c r="D147"/>
  <c r="L145"/>
  <c r="K145"/>
  <c r="E145"/>
  <c r="D145"/>
  <c r="L141"/>
  <c r="K141"/>
  <c r="E144"/>
  <c r="D144"/>
  <c r="E143"/>
  <c r="D143"/>
  <c r="E142"/>
  <c r="D142"/>
  <c r="E150"/>
  <c r="D150"/>
  <c r="E139"/>
  <c r="D139"/>
  <c r="L134"/>
  <c r="K134"/>
  <c r="L136"/>
  <c r="K136"/>
  <c r="E136"/>
  <c r="D136"/>
  <c r="L135"/>
  <c r="K135"/>
  <c r="E135"/>
  <c r="D135"/>
  <c r="E137"/>
  <c r="D137"/>
  <c r="E134"/>
  <c r="D134"/>
  <c r="E131"/>
  <c r="D131"/>
  <c r="L131"/>
  <c r="E130"/>
  <c r="D130"/>
  <c r="K130"/>
  <c r="L151"/>
  <c r="K151"/>
  <c r="E127"/>
  <c r="D127"/>
  <c r="E126"/>
  <c r="D126"/>
  <c r="E125"/>
  <c r="D125"/>
  <c r="L123"/>
  <c r="K123"/>
  <c r="E128"/>
  <c r="D128"/>
  <c r="E124"/>
  <c r="D124"/>
  <c r="E121"/>
  <c r="D121"/>
  <c r="L108"/>
  <c r="K108"/>
  <c r="E117"/>
  <c r="D117"/>
  <c r="L116"/>
  <c r="K116"/>
  <c r="E116"/>
  <c r="D116"/>
  <c r="L112"/>
  <c r="K112"/>
  <c r="E112"/>
  <c r="D112"/>
  <c r="E110"/>
  <c r="D110"/>
  <c r="L106"/>
  <c r="K106"/>
  <c r="E106"/>
  <c r="D106"/>
  <c r="L105"/>
  <c r="K105"/>
  <c r="E105"/>
  <c r="D105"/>
  <c r="E107"/>
  <c r="D107"/>
  <c r="L121"/>
  <c r="K121"/>
  <c r="L102"/>
  <c r="K102"/>
  <c r="L114"/>
  <c r="K114"/>
  <c r="L101"/>
  <c r="K101"/>
  <c r="E101"/>
  <c r="D101"/>
  <c r="L100"/>
  <c r="K100"/>
  <c r="D100"/>
  <c r="L67"/>
  <c r="K67"/>
  <c r="E67"/>
  <c r="D67"/>
  <c r="L60"/>
  <c r="K60"/>
  <c r="E64"/>
  <c r="D64"/>
  <c r="L61"/>
  <c r="K61"/>
  <c r="E62"/>
  <c r="D62"/>
  <c r="E61"/>
  <c r="D61"/>
  <c r="E60"/>
  <c r="D60"/>
  <c r="E56"/>
  <c r="D56"/>
  <c r="L54"/>
  <c r="K54"/>
  <c r="E54"/>
  <c r="D54"/>
  <c r="E47"/>
  <c r="D47"/>
  <c r="E46"/>
  <c r="D46"/>
  <c r="E45"/>
  <c r="D45"/>
  <c r="L47"/>
  <c r="K47"/>
  <c r="E44"/>
  <c r="D44"/>
  <c r="L46"/>
  <c r="K46"/>
  <c r="E43"/>
  <c r="D43"/>
  <c r="L43"/>
  <c r="K43"/>
  <c r="L42"/>
  <c r="K42"/>
  <c r="E42"/>
  <c r="D42"/>
  <c r="L41"/>
  <c r="K41"/>
  <c r="E41"/>
  <c r="D41"/>
  <c r="L40"/>
  <c r="K40"/>
  <c r="E40"/>
  <c r="D40"/>
  <c r="L39"/>
  <c r="K39"/>
  <c r="L35"/>
  <c r="K35"/>
  <c r="L30"/>
  <c r="K30"/>
  <c r="L33"/>
  <c r="K33"/>
  <c r="L19"/>
  <c r="K19"/>
  <c r="E33"/>
  <c r="D33"/>
  <c r="L31"/>
  <c r="K31"/>
  <c r="E32"/>
  <c r="D32"/>
  <c r="E31"/>
  <c r="D31"/>
  <c r="L27"/>
  <c r="K27"/>
  <c r="E25"/>
  <c r="D25"/>
  <c r="L22"/>
  <c r="K22"/>
  <c r="E22"/>
  <c r="D22"/>
  <c r="L11"/>
  <c r="K11"/>
  <c r="E16"/>
  <c r="D16"/>
  <c r="E12"/>
  <c r="D12"/>
  <c r="L13"/>
  <c r="K13"/>
  <c r="E14"/>
  <c r="D14"/>
  <c r="E10"/>
  <c r="D10"/>
  <c r="E39" l="1"/>
</calcChain>
</file>

<file path=xl/sharedStrings.xml><?xml version="1.0" encoding="utf-8"?>
<sst xmlns="http://schemas.openxmlformats.org/spreadsheetml/2006/main" count="368" uniqueCount="325">
  <si>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</si>
  <si>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</si>
  <si>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</si>
  <si>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</si>
  <si>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</si>
  <si>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</si>
  <si>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</si>
  <si>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</si>
  <si>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</si>
  <si>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</si>
  <si>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</si>
  <si>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</si>
  <si>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</si>
  <si>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</si>
  <si>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</si>
  <si>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</si>
  <si>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</si>
  <si>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</si>
  <si>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</si>
  <si>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</si>
  <si>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</si>
  <si>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</si>
  <si>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</si>
  <si>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</si>
  <si>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</si>
  <si>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</si>
  <si>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</si>
  <si>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</si>
  <si>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</si>
  <si>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</si>
  <si>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</si>
  <si>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</si>
  <si>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</si>
  <si>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</si>
  <si>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</si>
  <si>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</si>
  <si>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</si>
  <si>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Примечания: при заявке, наличие продукции согласовывается с товароведами мясокомбината</t>
  </si>
  <si>
    <t>E-mail: vitmk1@tut.by</t>
  </si>
  <si>
    <t>ВАКУУМНАЯ УПАКОВКА, ПОРЦИОННАЯ НАРЕЗКА</t>
  </si>
  <si>
    <t>10/15</t>
  </si>
  <si>
    <t>Печень в грибном соусе</t>
  </si>
  <si>
    <t>Рубцы в молочном соусе</t>
  </si>
  <si>
    <t>Сердце в красном соусе</t>
  </si>
  <si>
    <t>Грудинка Крестьянская сол.</t>
  </si>
  <si>
    <t>Полендвица Белорусская к/в</t>
  </si>
  <si>
    <t>Карбонад Знатный к/в</t>
  </si>
  <si>
    <t>Корейка Боярская к/в</t>
  </si>
  <si>
    <t>Вырезка Элитная к/в</t>
  </si>
  <si>
    <t>Кумпяк Беловежский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</si>
  <si>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</si>
  <si>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</si>
  <si>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</si>
  <si>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</si>
  <si>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Бекон Охотничий к/в</t>
  </si>
  <si>
    <t>Бекон Английский к/в</t>
  </si>
  <si>
    <t>Слойка Смачная к/в</t>
  </si>
  <si>
    <t>Ребрышки Деликатные</t>
  </si>
  <si>
    <t>Голяшка Броварская к/в</t>
  </si>
  <si>
    <t>Голяшка Припятская к/в</t>
  </si>
  <si>
    <t>Ребра Застольные</t>
  </si>
  <si>
    <t>Закуска Рублевая к/в</t>
  </si>
  <si>
    <t xml:space="preserve">Лакомый кусочек к/в </t>
  </si>
  <si>
    <t>Сард. Свиные любимые в/с н/о</t>
  </si>
  <si>
    <t>Зельц Бутербродный с печенью</t>
  </si>
  <si>
    <t>Зельц Любительский с Языком</t>
  </si>
  <si>
    <t>Зельц Селянский кровяной</t>
  </si>
  <si>
    <t>К-са кровяная Витебская новая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</si>
  <si>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</si>
  <si>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</si>
  <si>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</si>
  <si>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</si>
  <si>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</si>
  <si>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</si>
  <si>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</si>
  <si>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Пельмени Витебские 1/430</t>
  </si>
  <si>
    <t>Пельмени Любимые 1/430</t>
  </si>
  <si>
    <t>Пельмени Русские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</si>
  <si>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</si>
  <si>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</si>
  <si>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</si>
  <si>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</si>
  <si>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</si>
  <si>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КОЛБАСЫ ВАРЕНЫЕ 1 СОРТА, 2 СОРТА, БЕССОРТОВЫЕ</t>
  </si>
  <si>
    <t>Полендвица Миланская с/к</t>
  </si>
  <si>
    <t>Балык Традиционный с/к</t>
  </si>
  <si>
    <t>Кумпячок Домашний с/к</t>
  </si>
  <si>
    <t>Бочок Деревенский с/к</t>
  </si>
  <si>
    <t>Грудинка Охотничья с/к</t>
  </si>
  <si>
    <t>Окорок Пармский с/к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</si>
  <si>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</si>
  <si>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</si>
  <si>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</si>
  <si>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</si>
  <si>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</si>
  <si>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Гостинец Таллинский с/к</t>
  </si>
  <si>
    <t>Луканка с/к</t>
  </si>
  <si>
    <t>Ветчина Нежная</t>
  </si>
  <si>
    <t>Белорусская 2с н/о</t>
  </si>
  <si>
    <t>К-са ливерная Вясковая с печенью</t>
  </si>
  <si>
    <t>К-са ливерная Студенческая новая</t>
  </si>
  <si>
    <t xml:space="preserve">К-са ливерная Деревенская с печенью 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</si>
  <si>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</si>
  <si>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</si>
  <si>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</si>
  <si>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</si>
  <si>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Мясной пирог Особый к/в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</si>
  <si>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</si>
  <si>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</si>
  <si>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</si>
  <si>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</si>
  <si>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</si>
  <si>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</si>
  <si>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rFont val="Times New Roman"/>
        <family val="1"/>
        <charset val="204"/>
      </rPr>
      <t>www.vmk.by</t>
    </r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</si>
  <si>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</si>
  <si>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30</t>
  </si>
  <si>
    <t>Слойка Фирменная с языком</t>
  </si>
  <si>
    <t>К-ки сыр. Крестьянские в н/о в конт.</t>
  </si>
  <si>
    <t>К-ки сыр. Деревенские в н/о</t>
  </si>
  <si>
    <t>Котлета Дачная  1/75  5 шт.в конт. 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</si>
  <si>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</si>
  <si>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</si>
  <si>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</si>
  <si>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</si>
  <si>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</si>
  <si>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Полендвица домашняя сол. (вак.уп.)</t>
  </si>
  <si>
    <t>Шейка деревенская сол. (вак.уп.)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</si>
  <si>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</si>
  <si>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</si>
  <si>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</si>
  <si>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</si>
  <si>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К-са кровяная Кашанка По-Витебски</t>
  </si>
  <si>
    <t>Жир Свиной в/с</t>
  </si>
  <si>
    <t>Любительская МяскоВит п/а</t>
  </si>
  <si>
    <t xml:space="preserve">Эстонская МяскоВит п/а  </t>
  </si>
  <si>
    <t>Говядина Версальская с/к</t>
  </si>
  <si>
    <t xml:space="preserve">Ассорти "Для пикника" 1/1200 </t>
  </si>
  <si>
    <t xml:space="preserve">Ассорти "Для барбекю" 1/1200 </t>
  </si>
  <si>
    <t>Пастрома Советская к/з</t>
  </si>
  <si>
    <t>К-са ливерная Яичная н/о</t>
  </si>
  <si>
    <t>Продукт в желе Домашний</t>
  </si>
  <si>
    <t>Продукт в желе Флячки в желе</t>
  </si>
  <si>
    <t>п/ф Вырезка свиная (вак.уп.)</t>
  </si>
  <si>
    <t>г. Минск, ул. Мележа, 1-1009</t>
  </si>
  <si>
    <t>Тел: 8 (017) 392-69-19, 8 (017) 392-69-20; т/факс 8 (017) 268-58-51</t>
  </si>
  <si>
    <t>п/ф Филей для отбивных (вак.уп.)</t>
  </si>
  <si>
    <t>п/ф Шницель домашний (вак.уп.)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</si>
  <si>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</si>
  <si>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</si>
  <si>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</si>
  <si>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с грибами 1/250</t>
  </si>
  <si>
    <t>Паштет Печеночный оригинальный 1/250</t>
  </si>
  <si>
    <t>Филетто с/к</t>
  </si>
  <si>
    <t>Перфетто с/к</t>
  </si>
  <si>
    <t>Окорок Палермо с/к</t>
  </si>
  <si>
    <t>К-са вар. Детская в/с п/а (260гр)</t>
  </si>
  <si>
    <t>К-са вар. Детская в/с п/а (500гр)</t>
  </si>
  <si>
    <t>Советская Ароматная п/а (400гр)</t>
  </si>
  <si>
    <t>Докторская Ароматная (муса)</t>
  </si>
  <si>
    <t>Молочная п/а</t>
  </si>
  <si>
    <t>Молочная п/а (400гр)</t>
  </si>
  <si>
    <t>Витебская п/а</t>
  </si>
  <si>
    <t>ПРОДУКЦИЯ ДЛЯ ПИТАНИЯ ДЕТЕЙ ДОШКОЛЬНОГО И ШКОЛЬНОГО ВОЗРАСТА</t>
  </si>
  <si>
    <t>Любительская классик 1с н/о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</si>
  <si>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</si>
  <si>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</si>
  <si>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</si>
  <si>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</si>
  <si>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</si>
  <si>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</si>
  <si>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Чайная Особая с м/п 2с н/о (кольцо)</t>
  </si>
  <si>
    <t>Чесночная 2с н/о (кольцо)</t>
  </si>
  <si>
    <t>Сард. Русские особые с м/пт 2с н/о</t>
  </si>
  <si>
    <t>Сард. Чайные 1с п/а</t>
  </si>
  <si>
    <t>Сард. Свиные 1с п/а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</si>
  <si>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</si>
  <si>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</si>
  <si>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</si>
  <si>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</si>
  <si>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</si>
  <si>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</si>
  <si>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</si>
  <si>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</si>
  <si>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Австрийская Премиум с/в в/с</t>
  </si>
  <si>
    <t>Европейская Премиум с/в в/с</t>
  </si>
  <si>
    <t>Луческая с/в 1с</t>
  </si>
  <si>
    <t>Финская Премиум с/в в/с</t>
  </si>
  <si>
    <t>Юбилейная с/к  в/с</t>
  </si>
  <si>
    <t>Янтарная Премиум с/в в/с</t>
  </si>
  <si>
    <t>Альпийская Премиум с/к в/с</t>
  </si>
  <si>
    <t>Варшавская Премиум с/к  в/с</t>
  </si>
  <si>
    <t>Радзивилловская с/к  в/с</t>
  </si>
  <si>
    <t>Гусарская Особая с/к 1с</t>
  </si>
  <si>
    <t>Пражская премиум с/к в/с</t>
  </si>
  <si>
    <t>Народная Особая с/к  2с</t>
  </si>
  <si>
    <t>Рижская Премиум с/к в/с</t>
  </si>
  <si>
    <t>Свиная Премиум с/к в/с</t>
  </si>
  <si>
    <t>Витебская с/к в/с</t>
  </si>
  <si>
    <t>Калабрия с/к в/с</t>
  </si>
  <si>
    <t>НАБОРЫ МЯСНЫЕ (СЕРВИРОВОЧНАЯ НАРЕЗКА)</t>
  </si>
  <si>
    <t>Фестивальный 1/120 (пр-т из св. и гов. к/в)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</si>
  <si>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</si>
  <si>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</si>
  <si>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</si>
  <si>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</si>
  <si>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</si>
  <si>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</si>
  <si>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Шашлычная 2с н/о</t>
  </si>
  <si>
    <t>Донская особая 2с н/о (кольцо)</t>
  </si>
  <si>
    <t>Браславская МяскоВит 2с н/о (кольцо)</t>
  </si>
  <si>
    <t>Свиная 1с н/о (кольцо)</t>
  </si>
  <si>
    <t>Советская в/с н/о (кольцо)</t>
  </si>
  <si>
    <t>Тминная 1с иск.б/о</t>
  </si>
  <si>
    <t>Барбадос Витебский 1/с н/о</t>
  </si>
  <si>
    <t>Мясковская в/с иск.б/о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</si>
  <si>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</si>
  <si>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</si>
  <si>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</si>
  <si>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</si>
  <si>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Искристая в/с иск.цел.</t>
  </si>
  <si>
    <t>Для завтрака новая 2с иск.б/о</t>
  </si>
  <si>
    <t>Отдел сбыта: 8 (0212) 61-76-83, 8 (0212) 61-76-84, 8 (0212) 61-76-85</t>
  </si>
  <si>
    <t xml:space="preserve">Реквизиты офиса ОАО Витебский мясокомбинат" в г. Минск 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</si>
  <si>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</si>
  <si>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</si>
  <si>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</si>
  <si>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</si>
  <si>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</si>
  <si>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</si>
  <si>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</si>
  <si>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</si>
  <si>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Шашлык из гов. Генеральский в мар. зам. 1/800 лоток</t>
  </si>
  <si>
    <t>Пельмени Любимые вес.</t>
  </si>
  <si>
    <t>П/ф Рагу Студенческое 1/800 (полим.мат.)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</si>
  <si>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</si>
  <si>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</si>
  <si>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</si>
  <si>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</si>
  <si>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</si>
  <si>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</si>
  <si>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</si>
  <si>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</si>
  <si>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Ветчинная в/с н/о</t>
  </si>
  <si>
    <t>П/ф Рагу Свиное 1/800 (полим.мат)</t>
  </si>
  <si>
    <t>Хинкали Аппетитные 1/450</t>
  </si>
  <si>
    <t>"Филе индейки" с/к (вак.уп.цел.пр.)</t>
  </si>
  <si>
    <t>Паштет "С печенью индейки фирменный" (вак.уп.)</t>
  </si>
  <si>
    <t>ПРОДУКЦИЯ ИЗ ИНДЕЙКИ ТМ"ИНДИВИТ"</t>
  </si>
  <si>
    <t>Сосиски "С индейкой" в/с</t>
  </si>
  <si>
    <t>К-са вар. "С индейкой" в/с (400 г)</t>
  </si>
  <si>
    <t>С-ки Деревенские особые б/с п/а</t>
  </si>
  <si>
    <t>Боярская особая б/с п/а</t>
  </si>
  <si>
    <t>Белорусская особая 2с н/о (кольцо)</t>
  </si>
  <si>
    <t>Докторская Любимая п/а</t>
  </si>
  <si>
    <t>Докторская Любимая п/а (400г)</t>
  </si>
  <si>
    <t>Мортаделла Любимая п/а (400гр)</t>
  </si>
  <si>
    <t>Молочная Экономная с м/пт 1с п/а (400 гр)</t>
  </si>
  <si>
    <t>К-са с/к "Купеческая с индейкой" в/с</t>
  </si>
  <si>
    <t>Сервелат Венгерский новый в/с иск.целл.</t>
  </si>
  <si>
    <t>К-са в/к "Фирменная с индейкой" в/с</t>
  </si>
  <si>
    <t>К-са с/к "Столичная с индейкой" в/с</t>
  </si>
  <si>
    <t>Пельмени "Детские" 1/350</t>
  </si>
  <si>
    <t>ПРОДУКТЫ ИЗ МЯСА ПТИЦЫ</t>
  </si>
  <si>
    <t>Бедро индейки м/к (зам.)</t>
  </si>
  <si>
    <t>Голень индейки м/к (зам.)</t>
  </si>
  <si>
    <t>Локтевая часть крыла индейки м/к (зам.)</t>
  </si>
  <si>
    <t>Мясо бедра индейки б/к (зам.)</t>
  </si>
  <si>
    <t>Плечевая часть крыла индейки м/к (зам.)</t>
  </si>
  <si>
    <t>Филе индейки б/к  (зам.)</t>
  </si>
  <si>
    <t>Полутушка индейки (зам.)</t>
  </si>
  <si>
    <t>п/ф Тазобедренная часть свиная (вак.уп.)</t>
  </si>
  <si>
    <t>п/ф Тазобедренная часть говяжья (вак.уп.)</t>
  </si>
  <si>
    <t>п/ф Лопаточный отруб говяжий (вак.уп.)</t>
  </si>
  <si>
    <t>п/ф Вырезка говяжья (вак.уп.)</t>
  </si>
  <si>
    <t>п/ф Лопаточная часть свиная (вак.уп.)</t>
  </si>
  <si>
    <t>п/ф Длиннейшая мышца свиная (вак.уп.)</t>
  </si>
  <si>
    <t>п/ф Шейная часть свиная (вак.уп.)</t>
  </si>
  <si>
    <t>Мясо По-деревенски к/в</t>
  </si>
  <si>
    <t>Свинина Аппетитная к/в</t>
  </si>
  <si>
    <t>КОПЧЕНОСТИ ИЗ МЯСА ИНДЕЙКИ</t>
  </si>
  <si>
    <t>Задняя четвертина тушки индейки (зам.)</t>
  </si>
  <si>
    <t>Передняя четвертина тушки индейки (зам.)</t>
  </si>
  <si>
    <t>Индейка для шашлыка 1/500 (зам.)</t>
  </si>
  <si>
    <t>Индейка для жаркого 1/500 (зам.)</t>
  </si>
  <si>
    <t>Набор из индейки Для тушения 1/500 (зам.)</t>
  </si>
  <si>
    <t>Задняя четвертина индейки для запекания (зам.)</t>
  </si>
  <si>
    <t>Голень индейки для запекания (зам.)</t>
  </si>
  <si>
    <t>Передняя четвертина индейки для запекания (зам.)</t>
  </si>
  <si>
    <t>Азу из филе индейки (зам.)</t>
  </si>
  <si>
    <t>Гуляш из индейки (зам.)</t>
  </si>
  <si>
    <t>Медальон из филе индейки (зам.)</t>
  </si>
  <si>
    <t>Стейк из филе индейки (зам.)</t>
  </si>
  <si>
    <t>Индейка для студня (зам.)</t>
  </si>
  <si>
    <t>Примечания: при заявке наличие продукции согласовывается с товароведами мясокомбината</t>
  </si>
  <si>
    <t>Пельмени Фирменные с индейкой 1/430</t>
  </si>
  <si>
    <t>Филе Фирменное к/в (вак.уп.)</t>
  </si>
  <si>
    <t>Гузка к/в (вак.уп.)</t>
  </si>
  <si>
    <t>Крыло Фирменное к/в (вак.уп.)</t>
  </si>
  <si>
    <t>Крыло Популярное к/в (вак.уп.)</t>
  </si>
  <si>
    <t>Голень Фирменная к/в (вак.уп.)</t>
  </si>
  <si>
    <t>Индейка Праздничная к/в (вак.уп.)</t>
  </si>
  <si>
    <t>Индейка Юбилейная к/в (вак.уп.)</t>
  </si>
  <si>
    <t>Индейка Фестивальная к/в (вак.уп.)</t>
  </si>
  <si>
    <t>Индейка Оригинальная к/в (вак.уп.)</t>
  </si>
  <si>
    <t>Рулет Фирменный к/в в/с (целлофан)</t>
  </si>
  <si>
    <t>Молочная Премиум п/а (400гр)</t>
  </si>
  <si>
    <t xml:space="preserve">К-ки сыр. С индейкой </t>
  </si>
  <si>
    <t>,</t>
  </si>
  <si>
    <t>Слойка Индивит к/в (вак.уп.)</t>
  </si>
  <si>
    <t>Кумпяк Воронежский к/в</t>
  </si>
  <si>
    <t>К-са ливерная Сельская</t>
  </si>
  <si>
    <t>Обеденная 2с н/о</t>
  </si>
  <si>
    <t>Закуска Фермерская</t>
  </si>
  <si>
    <t>Сардельки "С индейкой" в/с н/о</t>
  </si>
  <si>
    <t>С индейкой в/с (400 г)</t>
  </si>
  <si>
    <t>Любимая с индейкой в/с н/о</t>
  </si>
  <si>
    <t>Любительская МяскоВит п/а (400 гр)</t>
  </si>
  <si>
    <t>Эстонская МяскоВит п/а  (400 гр)</t>
  </si>
  <si>
    <t>Сосиски Детские п/а в/с</t>
  </si>
  <si>
    <t>Столичная с индейкой в/с</t>
  </si>
  <si>
    <t>Купеческая с индейкой в/с</t>
  </si>
  <si>
    <t>Деревенская с/в в/с</t>
  </si>
  <si>
    <t>Домашняя с/к в/с</t>
  </si>
  <si>
    <t>Фирменная с индейкой в/с</t>
  </si>
  <si>
    <t>Филе индейки с/к (вак.уп.цел.пр.)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</si>
</sst>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0" fillId="2" borderId="13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20" fillId="2" borderId="0" xfId="1" applyFont="1" applyFill="1" applyBorder="1" applyAlignment="1" applyProtection="1"/>
    <xf numFmtId="0" fontId="1" fillId="0" borderId="0" xfId="0" applyFont="1" applyFill="1" applyBorder="1" applyAlignment="1"/>
    <xf numFmtId="0" fontId="21" fillId="0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5" fillId="0" borderId="0" xfId="0" applyFont="1" applyFill="1" applyAlignment="1"/>
    <xf numFmtId="0" fontId="2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3" fontId="8" fillId="2" borderId="2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3" fillId="0" borderId="0" xfId="0" applyFont="1" applyFill="1"/>
    <xf numFmtId="3" fontId="1" fillId="2" borderId="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center" vertical="center"/>
    </xf>
    <xf numFmtId="164" fontId="8" fillId="5" borderId="23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164" fontId="8" fillId="5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2" fontId="22" fillId="2" borderId="0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19" xfId="0" applyFont="1" applyFill="1" applyBorder="1" applyAlignment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219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229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137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137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229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0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152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152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0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3175000</xdr:colOff>
      <xdr:row>179</xdr:row>
      <xdr:rowOff>238125</xdr:rowOff>
    </xdr:from>
    <xdr:to>
      <xdr:col>1</xdr:col>
      <xdr:colOff>15874</xdr:colOff>
      <xdr:row>181</xdr:row>
      <xdr:rowOff>54306</xdr:rowOff>
    </xdr:to>
    <xdr:pic>
      <xdr:nvPicPr>
        <xdr:cNvPr id="483" name="Рисунок 48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0" y="616585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3127375</xdr:colOff>
      <xdr:row>95</xdr:row>
      <xdr:rowOff>238125</xdr:rowOff>
    </xdr:from>
    <xdr:to>
      <xdr:col>0</xdr:col>
      <xdr:colOff>4540249</xdr:colOff>
      <xdr:row>97</xdr:row>
      <xdr:rowOff>54306</xdr:rowOff>
    </xdr:to>
    <xdr:pic>
      <xdr:nvPicPr>
        <xdr:cNvPr id="484" name="Рисунок 48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7375" y="334645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0</xdr:row>
      <xdr:rowOff>1</xdr:rowOff>
    </xdr:from>
    <xdr:to>
      <xdr:col>12</xdr:col>
      <xdr:colOff>508000</xdr:colOff>
      <xdr:row>6</xdr:row>
      <xdr:rowOff>15844</xdr:rowOff>
    </xdr:to>
    <xdr:pic>
      <xdr:nvPicPr>
        <xdr:cNvPr id="479" name="Рисунок 478" descr="шапка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" y="1"/>
          <a:ext cx="16859250" cy="33654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</xdr:rowOff>
    </xdr:from>
    <xdr:to>
      <xdr:col>12</xdr:col>
      <xdr:colOff>523875</xdr:colOff>
      <xdr:row>81</xdr:row>
      <xdr:rowOff>403001</xdr:rowOff>
    </xdr:to>
    <xdr:pic>
      <xdr:nvPicPr>
        <xdr:cNvPr id="485" name="Рисунок 484" descr="шапка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765126"/>
          <a:ext cx="16891000" cy="3355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</xdr:row>
      <xdr:rowOff>15875</xdr:rowOff>
    </xdr:from>
    <xdr:to>
      <xdr:col>12</xdr:col>
      <xdr:colOff>523874</xdr:colOff>
      <xdr:row>165</xdr:row>
      <xdr:rowOff>11962</xdr:rowOff>
    </xdr:to>
    <xdr:pic>
      <xdr:nvPicPr>
        <xdr:cNvPr id="486" name="Рисунок 485" descr="шапка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324125"/>
          <a:ext cx="16890999" cy="3329837"/>
        </a:xfrm>
        <a:prstGeom prst="rect">
          <a:avLst/>
        </a:prstGeom>
      </xdr:spPr>
    </xdr:pic>
    <xdr:clientData/>
  </xdr:twoCellAnchor>
  <xdr:twoCellAnchor editAs="oneCell">
    <xdr:from>
      <xdr:col>7</xdr:col>
      <xdr:colOff>2825750</xdr:colOff>
      <xdr:row>150</xdr:row>
      <xdr:rowOff>269875</xdr:rowOff>
    </xdr:from>
    <xdr:to>
      <xdr:col>7</xdr:col>
      <xdr:colOff>4238624</xdr:colOff>
      <xdr:row>152</xdr:row>
      <xdr:rowOff>86056</xdr:rowOff>
    </xdr:to>
    <xdr:pic>
      <xdr:nvPicPr>
        <xdr:cNvPr id="480" name="Рисунок 479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87125" y="52339875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7</xdr:col>
      <xdr:colOff>3159125</xdr:colOff>
      <xdr:row>140</xdr:row>
      <xdr:rowOff>269875</xdr:rowOff>
    </xdr:from>
    <xdr:to>
      <xdr:col>7</xdr:col>
      <xdr:colOff>4571999</xdr:colOff>
      <xdr:row>142</xdr:row>
      <xdr:rowOff>86056</xdr:rowOff>
    </xdr:to>
    <xdr:pic>
      <xdr:nvPicPr>
        <xdr:cNvPr id="481" name="Рисунок 480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0500" y="49164875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3127375</xdr:colOff>
      <xdr:row>85</xdr:row>
      <xdr:rowOff>254000</xdr:rowOff>
    </xdr:from>
    <xdr:to>
      <xdr:col>0</xdr:col>
      <xdr:colOff>4540249</xdr:colOff>
      <xdr:row>87</xdr:row>
      <xdr:rowOff>70181</xdr:rowOff>
    </xdr:to>
    <xdr:pic>
      <xdr:nvPicPr>
        <xdr:cNvPr id="482" name="Рисунок 481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7375" y="299720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3143250</xdr:colOff>
      <xdr:row>87</xdr:row>
      <xdr:rowOff>254000</xdr:rowOff>
    </xdr:from>
    <xdr:to>
      <xdr:col>0</xdr:col>
      <xdr:colOff>4556124</xdr:colOff>
      <xdr:row>89</xdr:row>
      <xdr:rowOff>70181</xdr:rowOff>
    </xdr:to>
    <xdr:pic>
      <xdr:nvPicPr>
        <xdr:cNvPr id="487" name="Рисунок 486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0" y="306070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7</xdr:col>
      <xdr:colOff>3270250</xdr:colOff>
      <xdr:row>15</xdr:row>
      <xdr:rowOff>222250</xdr:rowOff>
    </xdr:from>
    <xdr:to>
      <xdr:col>7</xdr:col>
      <xdr:colOff>4683124</xdr:colOff>
      <xdr:row>17</xdr:row>
      <xdr:rowOff>38431</xdr:rowOff>
    </xdr:to>
    <xdr:pic>
      <xdr:nvPicPr>
        <xdr:cNvPr id="488" name="Рисунок 487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31625" y="6588125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3143250</xdr:colOff>
      <xdr:row>35</xdr:row>
      <xdr:rowOff>254000</xdr:rowOff>
    </xdr:from>
    <xdr:to>
      <xdr:col>0</xdr:col>
      <xdr:colOff>4556124</xdr:colOff>
      <xdr:row>37</xdr:row>
      <xdr:rowOff>70181</xdr:rowOff>
    </xdr:to>
    <xdr:pic>
      <xdr:nvPicPr>
        <xdr:cNvPr id="489" name="Рисунок 488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0" y="30924500"/>
          <a:ext cx="1412874" cy="451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3105150</xdr:colOff>
      <xdr:row>1</xdr:row>
      <xdr:rowOff>0</xdr:rowOff>
    </xdr:from>
    <xdr:to>
      <xdr:col>2</xdr:col>
      <xdr:colOff>0</xdr:colOff>
      <xdr:row>1</xdr:row>
      <xdr:rowOff>142875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190500"/>
          <a:ext cx="3810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2933700</xdr:colOff>
      <xdr:row>1</xdr:row>
      <xdr:rowOff>0</xdr:rowOff>
    </xdr:from>
    <xdr:to>
      <xdr:col>2</xdr:col>
      <xdr:colOff>0</xdr:colOff>
      <xdr:row>1</xdr:row>
      <xdr:rowOff>152400</xdr:rowOff>
    </xdr:to>
    <xdr:pic>
      <xdr:nvPicPr>
        <xdr:cNvPr id="2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90500"/>
          <a:ext cx="20955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mk.by/" TargetMode="External"/><Relationship Id="rId1" Type="http://schemas.openxmlformats.org/officeDocument/2006/relationships/hyperlink" Target="http://www.vmk.by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topLeftCell="A71" zoomScale="60" zoomScaleNormal="60" zoomScalePageLayoutView="118" workbookViewId="0">
      <selection activeCell="B87" sqref="B87"/>
    </sheetView>
  </sheetViews>
  <sheetFormatPr defaultRowHeight="18.75"/>
  <cols>
    <col min="1" max="1" width="68.5703125" customWidth="1"/>
    <col min="2" max="2" width="7.5703125" style="35" customWidth="1"/>
    <col min="3" max="3" width="13.7109375" style="19" customWidth="1"/>
    <col min="4" max="4" width="14.140625" style="19" customWidth="1"/>
    <col min="5" max="5" width="13.42578125" style="19" customWidth="1"/>
    <col min="6" max="6" width="8.28515625" style="19" customWidth="1"/>
    <col min="7" max="7" width="1.28515625" style="19" customWidth="1"/>
    <col min="8" max="8" width="71.5703125" style="19" customWidth="1"/>
    <col min="9" max="9" width="6.85546875" style="44" customWidth="1"/>
    <col min="10" max="10" width="13.42578125" style="19" customWidth="1"/>
    <col min="11" max="12" width="13.42578125" customWidth="1"/>
    <col min="13" max="13" width="8.140625" customWidth="1"/>
  </cols>
  <sheetData>
    <row r="1" spans="1:13" ht="51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s="20" customFormat="1" ht="42.75" customHeight="1">
      <c r="A2" s="48"/>
      <c r="B2" s="36"/>
      <c r="C2" s="49"/>
      <c r="D2" s="49"/>
      <c r="E2" s="49"/>
      <c r="F2" s="49"/>
      <c r="G2" s="49"/>
      <c r="H2" s="49"/>
      <c r="I2" s="36"/>
      <c r="J2" s="49"/>
      <c r="K2" s="49"/>
      <c r="L2" s="189"/>
      <c r="M2" s="190"/>
    </row>
    <row r="3" spans="1:13" s="20" customFormat="1" ht="42.75" customHeight="1">
      <c r="A3" s="138"/>
      <c r="B3" s="36"/>
      <c r="C3" s="139"/>
      <c r="D3" s="139"/>
      <c r="E3" s="139"/>
      <c r="F3" s="139"/>
      <c r="G3" s="139"/>
      <c r="H3" s="139"/>
      <c r="I3" s="36"/>
      <c r="J3" s="139"/>
      <c r="K3" s="139"/>
      <c r="L3" s="140"/>
      <c r="M3" s="141"/>
    </row>
    <row r="4" spans="1:13" s="20" customFormat="1" ht="42.75" customHeight="1">
      <c r="A4" s="138"/>
      <c r="B4" s="36"/>
      <c r="C4" s="139"/>
      <c r="D4" s="139"/>
      <c r="E4" s="139"/>
      <c r="F4" s="139"/>
      <c r="G4" s="139"/>
      <c r="H4" s="139"/>
      <c r="I4" s="36"/>
      <c r="J4" s="139"/>
      <c r="K4" s="139"/>
      <c r="L4" s="140"/>
      <c r="M4" s="141"/>
    </row>
    <row r="5" spans="1:13" s="20" customFormat="1" ht="42.75" customHeight="1">
      <c r="A5" s="138"/>
      <c r="B5" s="36"/>
      <c r="C5" s="139"/>
      <c r="D5" s="139"/>
      <c r="E5" s="139"/>
      <c r="F5" s="139"/>
      <c r="G5" s="139"/>
      <c r="H5" s="139"/>
      <c r="I5" s="36"/>
      <c r="J5" s="139"/>
      <c r="K5" s="139"/>
      <c r="L5" s="140"/>
      <c r="M5" s="141"/>
    </row>
    <row r="6" spans="1:13" s="20" customFormat="1" ht="42.75" customHeight="1" thickBot="1">
      <c r="A6" s="138"/>
      <c r="B6" s="36"/>
      <c r="C6" s="139"/>
      <c r="D6" s="139"/>
      <c r="E6" s="139"/>
      <c r="F6" s="139"/>
      <c r="G6" s="139"/>
      <c r="H6" s="139"/>
      <c r="I6" s="36"/>
      <c r="J6" s="139"/>
      <c r="K6" s="139"/>
      <c r="L6" s="140"/>
      <c r="M6" s="141"/>
    </row>
    <row r="7" spans="1:13" ht="27" customHeight="1" thickBot="1">
      <c r="A7" s="191" t="s">
        <v>0</v>
      </c>
      <c r="B7" s="192" t="s">
        <v>1</v>
      </c>
      <c r="C7" s="196" t="s">
        <v>5</v>
      </c>
      <c r="D7" s="197"/>
      <c r="E7" s="197"/>
      <c r="F7" s="193" t="s">
        <v>6</v>
      </c>
      <c r="G7" s="11"/>
      <c r="H7" s="194" t="s">
        <v>0</v>
      </c>
      <c r="I7" s="195" t="s">
        <v>1</v>
      </c>
      <c r="J7" s="198" t="s">
        <v>5</v>
      </c>
      <c r="K7" s="199"/>
      <c r="L7" s="199"/>
      <c r="M7" s="200" t="s">
        <v>6</v>
      </c>
    </row>
    <row r="8" spans="1:13" ht="32.25" customHeight="1" thickBot="1">
      <c r="A8" s="191"/>
      <c r="B8" s="192"/>
      <c r="C8" s="12" t="s">
        <v>2</v>
      </c>
      <c r="D8" s="12" t="s">
        <v>3</v>
      </c>
      <c r="E8" s="12" t="s">
        <v>4</v>
      </c>
      <c r="F8" s="193"/>
      <c r="G8" s="11"/>
      <c r="H8" s="194"/>
      <c r="I8" s="195"/>
      <c r="J8" s="12" t="s">
        <v>2</v>
      </c>
      <c r="K8" s="1" t="s">
        <v>3</v>
      </c>
      <c r="L8" s="1" t="s">
        <v>4</v>
      </c>
      <c r="M8" s="200"/>
    </row>
    <row r="9" spans="1:13" s="50" customFormat="1" ht="27" customHeight="1">
      <c r="A9" s="213" t="s">
        <v>7</v>
      </c>
      <c r="B9" s="203"/>
      <c r="C9" s="203"/>
      <c r="D9" s="203"/>
      <c r="E9" s="203"/>
      <c r="F9" s="203"/>
      <c r="G9" s="214"/>
      <c r="H9" s="214"/>
      <c r="I9" s="214"/>
      <c r="J9" s="214"/>
      <c r="K9" s="214"/>
      <c r="L9" s="214"/>
      <c r="M9" s="215"/>
    </row>
    <row r="10" spans="1:13" s="50" customFormat="1" ht="24.75" customHeight="1">
      <c r="A10" s="157" t="s">
        <v>253</v>
      </c>
      <c r="B10" s="87">
        <v>20</v>
      </c>
      <c r="C10" s="105">
        <v>5.94</v>
      </c>
      <c r="D10" s="105">
        <f>C10*1.02</f>
        <v>6.0588000000000006</v>
      </c>
      <c r="E10" s="106">
        <f>C10*1.04</f>
        <v>6.1776000000000009</v>
      </c>
      <c r="F10" s="86">
        <v>10</v>
      </c>
      <c r="G10" s="62"/>
      <c r="H10" s="158" t="s">
        <v>255</v>
      </c>
      <c r="I10" s="94">
        <v>30</v>
      </c>
      <c r="J10" s="107">
        <v>2.17</v>
      </c>
      <c r="K10" s="107">
        <f t="shared" ref="K10" si="0">J10*1.02</f>
        <v>2.2134</v>
      </c>
      <c r="L10" s="107">
        <f t="shared" ref="L10" si="1">J10*1.04</f>
        <v>2.2568000000000001</v>
      </c>
      <c r="M10" s="104">
        <v>10</v>
      </c>
    </row>
    <row r="11" spans="1:13" s="50" customFormat="1" ht="24.75" customHeight="1">
      <c r="A11" s="157" t="s">
        <v>254</v>
      </c>
      <c r="B11" s="87">
        <v>20</v>
      </c>
      <c r="C11" s="105">
        <v>2.38</v>
      </c>
      <c r="D11" s="105">
        <f t="shared" ref="D11" si="2">C11*1.02</f>
        <v>2.4276</v>
      </c>
      <c r="E11" s="106">
        <f t="shared" ref="E11" si="3">C11*1.04</f>
        <v>2.4752000000000001</v>
      </c>
      <c r="F11" s="91">
        <v>10</v>
      </c>
      <c r="G11" s="62"/>
      <c r="H11" s="158" t="s">
        <v>134</v>
      </c>
      <c r="I11" s="95">
        <v>30</v>
      </c>
      <c r="J11" s="107">
        <v>6.41</v>
      </c>
      <c r="K11" s="107">
        <f>J11*1.02</f>
        <v>6.5382000000000007</v>
      </c>
      <c r="L11" s="107">
        <f>J11*1.04</f>
        <v>6.6664000000000003</v>
      </c>
      <c r="M11" s="95">
        <v>10</v>
      </c>
    </row>
    <row r="12" spans="1:13" s="50" customFormat="1" ht="24.75" customHeight="1">
      <c r="A12" s="157" t="s">
        <v>123</v>
      </c>
      <c r="B12" s="87">
        <v>30</v>
      </c>
      <c r="C12" s="106">
        <v>6.23</v>
      </c>
      <c r="D12" s="105">
        <f t="shared" ref="D12:D17" si="4">C12*1.02</f>
        <v>6.3546000000000005</v>
      </c>
      <c r="E12" s="106">
        <f>C12*1.04</f>
        <v>6.4792000000000005</v>
      </c>
      <c r="F12" s="86">
        <v>10</v>
      </c>
      <c r="G12" s="62"/>
      <c r="H12" s="158" t="s">
        <v>317</v>
      </c>
      <c r="I12" s="95">
        <v>30</v>
      </c>
      <c r="J12" s="107">
        <v>2.56</v>
      </c>
      <c r="K12" s="107">
        <v>2.61</v>
      </c>
      <c r="L12" s="107">
        <v>2.66</v>
      </c>
      <c r="M12" s="95">
        <v>10</v>
      </c>
    </row>
    <row r="13" spans="1:13" s="54" customFormat="1" ht="24.75" customHeight="1">
      <c r="A13" s="157" t="s">
        <v>157</v>
      </c>
      <c r="B13" s="87">
        <v>30</v>
      </c>
      <c r="C13" s="106">
        <v>2.5</v>
      </c>
      <c r="D13" s="105">
        <f t="shared" si="4"/>
        <v>2.5499999999999998</v>
      </c>
      <c r="E13" s="106">
        <f>C13*1.04</f>
        <v>2.6</v>
      </c>
      <c r="F13" s="86">
        <v>10</v>
      </c>
      <c r="G13" s="62"/>
      <c r="H13" s="158" t="s">
        <v>161</v>
      </c>
      <c r="I13" s="95">
        <v>20</v>
      </c>
      <c r="J13" s="107">
        <v>6.29</v>
      </c>
      <c r="K13" s="107">
        <f>J13*1.02</f>
        <v>6.4157999999999999</v>
      </c>
      <c r="L13" s="107">
        <f>J13*1.04</f>
        <v>6.5415999999999999</v>
      </c>
      <c r="M13" s="95">
        <v>10</v>
      </c>
    </row>
    <row r="14" spans="1:13" s="51" customFormat="1" ht="24.75" customHeight="1">
      <c r="A14" s="157" t="s">
        <v>158</v>
      </c>
      <c r="B14" s="87">
        <v>15</v>
      </c>
      <c r="C14" s="105">
        <v>7.3</v>
      </c>
      <c r="D14" s="105">
        <f t="shared" si="4"/>
        <v>7.4459999999999997</v>
      </c>
      <c r="E14" s="106">
        <f>C14*1.04</f>
        <v>7.5919999999999996</v>
      </c>
      <c r="F14" s="91">
        <v>10</v>
      </c>
      <c r="G14" s="62"/>
      <c r="H14" s="158" t="s">
        <v>133</v>
      </c>
      <c r="I14" s="95">
        <v>30</v>
      </c>
      <c r="J14" s="107">
        <v>6.37</v>
      </c>
      <c r="K14" s="107">
        <f>J14*1.02</f>
        <v>6.4973999999999998</v>
      </c>
      <c r="L14" s="107">
        <f t="shared" ref="L14:L15" si="5">J14*1.04</f>
        <v>6.6248000000000005</v>
      </c>
      <c r="M14" s="95">
        <v>10</v>
      </c>
    </row>
    <row r="15" spans="1:13" s="50" customFormat="1" ht="24.75" customHeight="1">
      <c r="A15" s="157" t="s">
        <v>159</v>
      </c>
      <c r="B15" s="87">
        <v>30</v>
      </c>
      <c r="C15" s="106">
        <v>6.06</v>
      </c>
      <c r="D15" s="105">
        <f t="shared" si="4"/>
        <v>6.1811999999999996</v>
      </c>
      <c r="E15" s="106">
        <f t="shared" ref="E15" si="6">C15*1.04</f>
        <v>6.3023999999999996</v>
      </c>
      <c r="F15" s="86">
        <v>10</v>
      </c>
      <c r="G15" s="62"/>
      <c r="H15" s="158" t="s">
        <v>316</v>
      </c>
      <c r="I15" s="95">
        <v>30</v>
      </c>
      <c r="J15" s="107">
        <v>2.5499999999999998</v>
      </c>
      <c r="K15" s="107">
        <f>J15*1.02</f>
        <v>2.601</v>
      </c>
      <c r="L15" s="107">
        <f t="shared" si="5"/>
        <v>2.6519999999999997</v>
      </c>
      <c r="M15" s="95">
        <v>10</v>
      </c>
    </row>
    <row r="16" spans="1:13" s="54" customFormat="1" ht="24.75" customHeight="1">
      <c r="A16" s="158" t="s">
        <v>160</v>
      </c>
      <c r="B16" s="94">
        <v>30</v>
      </c>
      <c r="C16" s="107">
        <v>2.42</v>
      </c>
      <c r="D16" s="108">
        <f t="shared" si="4"/>
        <v>2.4683999999999999</v>
      </c>
      <c r="E16" s="107">
        <f>C16*1.04</f>
        <v>2.5167999999999999</v>
      </c>
      <c r="F16" s="104">
        <v>10</v>
      </c>
      <c r="G16" s="62"/>
      <c r="H16" s="158" t="s">
        <v>314</v>
      </c>
      <c r="I16" s="95">
        <v>30</v>
      </c>
      <c r="J16" s="107">
        <v>2.4900000000000002</v>
      </c>
      <c r="K16" s="107">
        <f>J16*1.02</f>
        <v>2.5398000000000001</v>
      </c>
      <c r="L16" s="107">
        <f>J16*1.04</f>
        <v>2.5896000000000003</v>
      </c>
      <c r="M16" s="95">
        <v>10</v>
      </c>
    </row>
    <row r="17" spans="1:14" s="50" customFormat="1" ht="24.75" customHeight="1">
      <c r="A17" s="158" t="s">
        <v>305</v>
      </c>
      <c r="B17" s="95">
        <v>30</v>
      </c>
      <c r="C17" s="107">
        <v>2.59</v>
      </c>
      <c r="D17" s="107">
        <f t="shared" si="4"/>
        <v>2.6417999999999999</v>
      </c>
      <c r="E17" s="107">
        <f>C17*1.04</f>
        <v>2.6936</v>
      </c>
      <c r="F17" s="95">
        <v>10</v>
      </c>
      <c r="G17" s="62"/>
      <c r="H17" s="158" t="s">
        <v>315</v>
      </c>
      <c r="I17" s="95">
        <v>21</v>
      </c>
      <c r="J17" s="107">
        <v>5.64</v>
      </c>
      <c r="K17" s="107">
        <f>J17*1.02</f>
        <v>5.7527999999999997</v>
      </c>
      <c r="L17" s="107">
        <f>J17*1.04</f>
        <v>5.8655999999999997</v>
      </c>
      <c r="M17" s="95">
        <v>10</v>
      </c>
    </row>
    <row r="18" spans="1:14" s="54" customFormat="1" ht="24.75" customHeight="1">
      <c r="A18" s="201" t="s">
        <v>162</v>
      </c>
      <c r="B18" s="202"/>
      <c r="C18" s="203"/>
      <c r="D18" s="203"/>
      <c r="E18" s="203"/>
      <c r="F18" s="202"/>
      <c r="G18" s="216"/>
      <c r="H18" s="216"/>
      <c r="I18" s="216"/>
      <c r="J18" s="217"/>
      <c r="K18" s="217"/>
      <c r="L18" s="217"/>
      <c r="M18" s="218"/>
    </row>
    <row r="19" spans="1:14" s="54" customFormat="1" ht="24.75" customHeight="1">
      <c r="A19" s="158" t="s">
        <v>155</v>
      </c>
      <c r="B19" s="95">
        <v>30</v>
      </c>
      <c r="C19" s="107">
        <v>2.08</v>
      </c>
      <c r="D19" s="107">
        <f t="shared" ref="D19:D20" si="7">C19*1.02</f>
        <v>2.1215999999999999</v>
      </c>
      <c r="E19" s="107">
        <f>C19*1.04</f>
        <v>2.1632000000000002</v>
      </c>
      <c r="F19" s="95">
        <v>10</v>
      </c>
      <c r="G19" s="62"/>
      <c r="H19" s="131" t="s">
        <v>318</v>
      </c>
      <c r="I19" s="80">
        <v>30</v>
      </c>
      <c r="J19" s="109">
        <v>7.83</v>
      </c>
      <c r="K19" s="109">
        <f>J19*1.02</f>
        <v>7.9866000000000001</v>
      </c>
      <c r="L19" s="109">
        <f>J19*1.04</f>
        <v>8.1432000000000002</v>
      </c>
      <c r="M19" s="78">
        <v>10</v>
      </c>
    </row>
    <row r="20" spans="1:14" s="54" customFormat="1" ht="24.75" customHeight="1">
      <c r="A20" s="158" t="s">
        <v>156</v>
      </c>
      <c r="B20" s="95">
        <v>30</v>
      </c>
      <c r="C20" s="107">
        <v>3.99</v>
      </c>
      <c r="D20" s="107">
        <f t="shared" si="7"/>
        <v>4.0697999999999999</v>
      </c>
      <c r="E20" s="107">
        <f>C20*1.04</f>
        <v>4.1496000000000004</v>
      </c>
      <c r="F20" s="95">
        <v>10</v>
      </c>
      <c r="G20" s="62"/>
      <c r="H20" s="158" t="s">
        <v>261</v>
      </c>
      <c r="I20" s="95">
        <v>30</v>
      </c>
      <c r="J20" s="107">
        <v>1.76</v>
      </c>
      <c r="K20" s="107">
        <f>J20*1.02</f>
        <v>1.7952000000000001</v>
      </c>
      <c r="L20" s="107">
        <f>J20*1.04</f>
        <v>1.8304</v>
      </c>
      <c r="M20" s="95">
        <v>10</v>
      </c>
    </row>
    <row r="21" spans="1:14" s="50" customFormat="1" ht="27" customHeight="1">
      <c r="A21" s="201" t="s">
        <v>83</v>
      </c>
      <c r="B21" s="202"/>
      <c r="C21" s="203"/>
      <c r="D21" s="203"/>
      <c r="E21" s="203"/>
      <c r="F21" s="202"/>
      <c r="G21" s="216"/>
      <c r="H21" s="216"/>
      <c r="I21" s="216"/>
      <c r="J21" s="217"/>
      <c r="K21" s="217"/>
      <c r="L21" s="217"/>
      <c r="M21" s="218"/>
      <c r="N21" s="6"/>
    </row>
    <row r="22" spans="1:14" s="50" customFormat="1" ht="25.5" customHeight="1">
      <c r="A22" s="131" t="s">
        <v>163</v>
      </c>
      <c r="B22" s="80">
        <v>20</v>
      </c>
      <c r="C22" s="109">
        <v>6.39</v>
      </c>
      <c r="D22" s="110">
        <f t="shared" ref="D22:D25" si="8">C22*1.02</f>
        <v>6.5177999999999994</v>
      </c>
      <c r="E22" s="110">
        <f>C22*1.04</f>
        <v>6.6456</v>
      </c>
      <c r="F22" s="85">
        <v>10</v>
      </c>
      <c r="G22" s="66"/>
      <c r="H22" s="131" t="s">
        <v>167</v>
      </c>
      <c r="I22" s="77">
        <v>20</v>
      </c>
      <c r="J22" s="109">
        <v>6.02</v>
      </c>
      <c r="K22" s="109">
        <f t="shared" ref="K22" si="9">J22*1.02</f>
        <v>6.1403999999999996</v>
      </c>
      <c r="L22" s="109">
        <f>J22*1.04</f>
        <v>6.2607999999999997</v>
      </c>
      <c r="M22" s="112">
        <v>10</v>
      </c>
    </row>
    <row r="23" spans="1:14" s="50" customFormat="1" ht="25.5" customHeight="1">
      <c r="A23" s="131" t="s">
        <v>256</v>
      </c>
      <c r="B23" s="80">
        <v>20</v>
      </c>
      <c r="C23" s="109">
        <v>1.48</v>
      </c>
      <c r="D23" s="110">
        <f t="shared" ref="D23" si="10">C23*1.02</f>
        <v>1.5096000000000001</v>
      </c>
      <c r="E23" s="110">
        <f t="shared" ref="E23" si="11">C23*1.04</f>
        <v>1.5392000000000001</v>
      </c>
      <c r="F23" s="85">
        <v>10</v>
      </c>
      <c r="G23" s="66"/>
      <c r="H23" s="132" t="s">
        <v>168</v>
      </c>
      <c r="I23" s="99">
        <v>20</v>
      </c>
      <c r="J23" s="111">
        <v>5.72</v>
      </c>
      <c r="K23" s="114">
        <f>J23*1.02</f>
        <v>5.8343999999999996</v>
      </c>
      <c r="L23" s="114">
        <f>J23*1.04</f>
        <v>5.9488000000000003</v>
      </c>
      <c r="M23" s="99">
        <v>10</v>
      </c>
    </row>
    <row r="24" spans="1:14" s="54" customFormat="1" ht="25.5" customHeight="1">
      <c r="A24" s="132" t="s">
        <v>252</v>
      </c>
      <c r="B24" s="98">
        <v>25</v>
      </c>
      <c r="C24" s="111">
        <v>3.85</v>
      </c>
      <c r="D24" s="114">
        <f>C24*1.02</f>
        <v>3.927</v>
      </c>
      <c r="E24" s="114">
        <f t="shared" ref="E24" si="12">C24*1.04</f>
        <v>4.0040000000000004</v>
      </c>
      <c r="F24" s="101">
        <v>10</v>
      </c>
      <c r="G24" s="66"/>
      <c r="H24" s="132" t="s">
        <v>251</v>
      </c>
      <c r="I24" s="96">
        <v>20</v>
      </c>
      <c r="J24" s="111">
        <v>3.34</v>
      </c>
      <c r="K24" s="111">
        <f>J24*1.02</f>
        <v>3.4068000000000001</v>
      </c>
      <c r="L24" s="111">
        <f t="shared" ref="L24" si="13">J24*1.04</f>
        <v>3.4735999999999998</v>
      </c>
      <c r="M24" s="113">
        <v>10</v>
      </c>
    </row>
    <row r="25" spans="1:14" s="50" customFormat="1" ht="25.5" customHeight="1">
      <c r="A25" s="131" t="s">
        <v>164</v>
      </c>
      <c r="B25" s="80">
        <v>20</v>
      </c>
      <c r="C25" s="109">
        <v>6.43</v>
      </c>
      <c r="D25" s="110">
        <f t="shared" si="8"/>
        <v>6.5586000000000002</v>
      </c>
      <c r="E25" s="110">
        <f t="shared" ref="E25" si="14">C25*1.04</f>
        <v>6.6871999999999998</v>
      </c>
      <c r="F25" s="85">
        <v>10</v>
      </c>
      <c r="G25" s="66"/>
      <c r="H25" s="131" t="s">
        <v>171</v>
      </c>
      <c r="I25" s="77">
        <v>15</v>
      </c>
      <c r="J25" s="109">
        <v>3.18</v>
      </c>
      <c r="K25" s="109">
        <f>J25*1.02</f>
        <v>3.2436000000000003</v>
      </c>
      <c r="L25" s="109">
        <f>J25*1.04</f>
        <v>3.3072000000000004</v>
      </c>
      <c r="M25" s="112">
        <v>10</v>
      </c>
    </row>
    <row r="26" spans="1:14" s="50" customFormat="1" ht="25.5" customHeight="1">
      <c r="A26" s="132" t="s">
        <v>165</v>
      </c>
      <c r="B26" s="98">
        <v>20</v>
      </c>
      <c r="C26" s="111">
        <v>4.59</v>
      </c>
      <c r="D26" s="114">
        <f>C26*1.02</f>
        <v>4.6818</v>
      </c>
      <c r="E26" s="114">
        <f>C26*1.04</f>
        <v>4.7736000000000001</v>
      </c>
      <c r="F26" s="101">
        <v>10</v>
      </c>
      <c r="G26" s="66"/>
      <c r="H26" s="131" t="s">
        <v>169</v>
      </c>
      <c r="I26" s="77">
        <v>20</v>
      </c>
      <c r="J26" s="109">
        <v>2.0699999999999998</v>
      </c>
      <c r="K26" s="109">
        <f>J26*1.02</f>
        <v>2.1113999999999997</v>
      </c>
      <c r="L26" s="109">
        <f>J26*1.04</f>
        <v>2.1528</v>
      </c>
      <c r="M26" s="112">
        <v>10</v>
      </c>
    </row>
    <row r="27" spans="1:14" s="50" customFormat="1" ht="25.5" customHeight="1">
      <c r="A27" s="132" t="s">
        <v>166</v>
      </c>
      <c r="B27" s="98">
        <v>20</v>
      </c>
      <c r="C27" s="111">
        <v>1.84</v>
      </c>
      <c r="D27" s="114">
        <f>C27*1.02</f>
        <v>1.8768</v>
      </c>
      <c r="E27" s="114">
        <f>C27*1.04</f>
        <v>1.9136000000000002</v>
      </c>
      <c r="F27" s="101">
        <v>10</v>
      </c>
      <c r="G27" s="66"/>
      <c r="H27" s="132" t="s">
        <v>170</v>
      </c>
      <c r="I27" s="99">
        <v>15</v>
      </c>
      <c r="J27" s="111">
        <v>3.45</v>
      </c>
      <c r="K27" s="114">
        <f>J27*1.02</f>
        <v>3.5190000000000001</v>
      </c>
      <c r="L27" s="114">
        <f>J27*1.04</f>
        <v>3.5880000000000005</v>
      </c>
      <c r="M27" s="99">
        <v>10</v>
      </c>
    </row>
    <row r="28" spans="1:14" s="54" customFormat="1" ht="25.5" hidden="1" customHeight="1">
      <c r="A28" s="132" t="s">
        <v>98</v>
      </c>
      <c r="B28" s="98">
        <v>25</v>
      </c>
      <c r="C28" s="111">
        <v>2.81</v>
      </c>
      <c r="D28" s="114">
        <f t="shared" ref="D28" si="15">C28*1.02</f>
        <v>2.8662000000000001</v>
      </c>
      <c r="E28" s="114">
        <f t="shared" ref="E28" si="16">C28*1.04</f>
        <v>2.9224000000000001</v>
      </c>
      <c r="F28" s="101">
        <v>11</v>
      </c>
      <c r="G28" s="66"/>
      <c r="H28" s="127"/>
      <c r="I28" s="98">
        <v>20</v>
      </c>
      <c r="J28" s="111">
        <v>4.5</v>
      </c>
      <c r="K28" s="114">
        <f t="shared" ref="K28" si="17">J28*1.02</f>
        <v>4.59</v>
      </c>
      <c r="L28" s="114">
        <f t="shared" ref="L28" si="18">J28*1.04</f>
        <v>4.68</v>
      </c>
      <c r="M28" s="101">
        <v>11</v>
      </c>
    </row>
    <row r="29" spans="1:14" s="50" customFormat="1" ht="27" customHeight="1">
      <c r="A29" s="207" t="s">
        <v>11</v>
      </c>
      <c r="B29" s="208"/>
      <c r="C29" s="209"/>
      <c r="D29" s="209"/>
      <c r="E29" s="209"/>
      <c r="F29" s="208"/>
      <c r="G29" s="210"/>
      <c r="H29" s="210"/>
      <c r="I29" s="210"/>
      <c r="J29" s="219"/>
      <c r="K29" s="219"/>
      <c r="L29" s="219"/>
      <c r="M29" s="220"/>
      <c r="N29" s="6"/>
    </row>
    <row r="30" spans="1:14" s="50" customFormat="1" ht="25.5" customHeight="1">
      <c r="A30" s="158" t="s">
        <v>248</v>
      </c>
      <c r="B30" s="95">
        <v>30</v>
      </c>
      <c r="C30" s="107">
        <v>6.63</v>
      </c>
      <c r="D30" s="107">
        <f>C30*1.02</f>
        <v>6.7625999999999999</v>
      </c>
      <c r="E30" s="107">
        <f>C30*1.04</f>
        <v>6.8952</v>
      </c>
      <c r="F30" s="95">
        <v>10</v>
      </c>
      <c r="G30" s="66"/>
      <c r="H30" s="131" t="s">
        <v>177</v>
      </c>
      <c r="I30" s="75">
        <v>30</v>
      </c>
      <c r="J30" s="109">
        <v>6.61</v>
      </c>
      <c r="K30" s="110">
        <f>J30*1.02</f>
        <v>6.7422000000000004</v>
      </c>
      <c r="L30" s="110">
        <f>J30*1.04</f>
        <v>6.8744000000000005</v>
      </c>
      <c r="M30" s="75">
        <v>10</v>
      </c>
    </row>
    <row r="31" spans="1:14" s="50" customFormat="1" ht="25.5" customHeight="1">
      <c r="A31" s="131" t="s">
        <v>174</v>
      </c>
      <c r="B31" s="80">
        <v>12</v>
      </c>
      <c r="C31" s="109">
        <v>6.08</v>
      </c>
      <c r="D31" s="110">
        <f t="shared" ref="D31:D32" si="19">C31*1.02</f>
        <v>6.2016</v>
      </c>
      <c r="E31" s="110">
        <f t="shared" ref="E31:E32" si="20">C31*1.04</f>
        <v>6.3231999999999999</v>
      </c>
      <c r="F31" s="85">
        <v>10</v>
      </c>
      <c r="G31" s="66"/>
      <c r="H31" s="131" t="s">
        <v>178</v>
      </c>
      <c r="I31" s="80">
        <v>30</v>
      </c>
      <c r="J31" s="109">
        <v>6.47</v>
      </c>
      <c r="K31" s="109">
        <f t="shared" ref="K31:K36" si="21">J31*1.02</f>
        <v>6.5994000000000002</v>
      </c>
      <c r="L31" s="109">
        <f t="shared" ref="L31:L36" si="22">J31*1.04</f>
        <v>6.7287999999999997</v>
      </c>
      <c r="M31" s="78">
        <v>10</v>
      </c>
    </row>
    <row r="32" spans="1:14" s="50" customFormat="1" ht="25.5" customHeight="1">
      <c r="A32" s="131" t="s">
        <v>63</v>
      </c>
      <c r="B32" s="80">
        <v>21</v>
      </c>
      <c r="C32" s="109">
        <v>7.43</v>
      </c>
      <c r="D32" s="110">
        <f t="shared" si="19"/>
        <v>7.5785999999999998</v>
      </c>
      <c r="E32" s="110">
        <f t="shared" si="20"/>
        <v>7.7271999999999998</v>
      </c>
      <c r="F32" s="85">
        <v>10</v>
      </c>
      <c r="G32" s="66"/>
      <c r="H32" s="132" t="s">
        <v>179</v>
      </c>
      <c r="I32" s="98">
        <v>30</v>
      </c>
      <c r="J32" s="111">
        <v>6.75</v>
      </c>
      <c r="K32" s="114">
        <f t="shared" ref="K32" si="23">J32*1.02</f>
        <v>6.8849999999999998</v>
      </c>
      <c r="L32" s="114">
        <f t="shared" ref="L32" si="24">J32*1.04</f>
        <v>7.0200000000000005</v>
      </c>
      <c r="M32" s="99">
        <v>10</v>
      </c>
    </row>
    <row r="33" spans="1:13" s="50" customFormat="1" ht="25.5" customHeight="1">
      <c r="A33" s="131" t="s">
        <v>172</v>
      </c>
      <c r="B33" s="80">
        <v>10</v>
      </c>
      <c r="C33" s="109">
        <v>3.57</v>
      </c>
      <c r="D33" s="110">
        <f>C33*1.02</f>
        <v>3.6414</v>
      </c>
      <c r="E33" s="110">
        <f>C33*1.04</f>
        <v>3.7128000000000001</v>
      </c>
      <c r="F33" s="85">
        <v>10</v>
      </c>
      <c r="G33" s="66"/>
      <c r="H33" s="131" t="s">
        <v>180</v>
      </c>
      <c r="I33" s="80">
        <v>30</v>
      </c>
      <c r="J33" s="109">
        <v>6.34</v>
      </c>
      <c r="K33" s="109">
        <f t="shared" si="21"/>
        <v>6.4668000000000001</v>
      </c>
      <c r="L33" s="109">
        <f t="shared" si="22"/>
        <v>6.5936000000000003</v>
      </c>
      <c r="M33" s="78">
        <v>10</v>
      </c>
    </row>
    <row r="34" spans="1:13" s="50" customFormat="1" ht="25.5" customHeight="1">
      <c r="A34" s="131" t="s">
        <v>173</v>
      </c>
      <c r="B34" s="80">
        <v>10</v>
      </c>
      <c r="C34" s="109">
        <v>3.45</v>
      </c>
      <c r="D34" s="110">
        <f>C34*1.02</f>
        <v>3.5190000000000001</v>
      </c>
      <c r="E34" s="110">
        <f>C34*1.04</f>
        <v>3.5880000000000005</v>
      </c>
      <c r="F34" s="85">
        <v>10</v>
      </c>
      <c r="G34" s="66"/>
      <c r="H34" s="132" t="s">
        <v>181</v>
      </c>
      <c r="I34" s="98">
        <v>15</v>
      </c>
      <c r="J34" s="111">
        <v>6.92</v>
      </c>
      <c r="K34" s="114">
        <f>J34*1.02</f>
        <v>7.0583999999999998</v>
      </c>
      <c r="L34" s="114">
        <f>J34*1.04</f>
        <v>7.1968000000000005</v>
      </c>
      <c r="M34" s="99">
        <v>10</v>
      </c>
    </row>
    <row r="35" spans="1:13" s="53" customFormat="1" ht="25.5" customHeight="1">
      <c r="A35" s="131" t="s">
        <v>175</v>
      </c>
      <c r="B35" s="80">
        <v>30</v>
      </c>
      <c r="C35" s="109">
        <v>6.51</v>
      </c>
      <c r="D35" s="110">
        <f t="shared" ref="D35" si="25">C35*1.02</f>
        <v>6.6402000000000001</v>
      </c>
      <c r="E35" s="110">
        <f t="shared" ref="E35" si="26">C35*1.04</f>
        <v>6.7704000000000004</v>
      </c>
      <c r="F35" s="85">
        <v>10</v>
      </c>
      <c r="G35" s="66"/>
      <c r="H35" s="131" t="s">
        <v>182</v>
      </c>
      <c r="I35" s="80">
        <v>30</v>
      </c>
      <c r="J35" s="109">
        <v>3.67</v>
      </c>
      <c r="K35" s="110">
        <f t="shared" si="21"/>
        <v>3.7433999999999998</v>
      </c>
      <c r="L35" s="110">
        <f t="shared" si="22"/>
        <v>3.8168000000000002</v>
      </c>
      <c r="M35" s="85">
        <v>10</v>
      </c>
    </row>
    <row r="36" spans="1:13" s="50" customFormat="1" ht="25.5" customHeight="1">
      <c r="A36" s="132" t="s">
        <v>176</v>
      </c>
      <c r="B36" s="99">
        <v>30</v>
      </c>
      <c r="C36" s="111">
        <v>5.82</v>
      </c>
      <c r="D36" s="114">
        <f t="shared" ref="D36:D37" si="27">C36*1.02</f>
        <v>5.9364000000000008</v>
      </c>
      <c r="E36" s="114">
        <f t="shared" ref="E36" si="28">C36*1.04</f>
        <v>6.0528000000000004</v>
      </c>
      <c r="F36" s="99">
        <v>10</v>
      </c>
      <c r="G36" s="66"/>
      <c r="H36" s="132" t="s">
        <v>250</v>
      </c>
      <c r="I36" s="98">
        <v>25</v>
      </c>
      <c r="J36" s="111">
        <v>4</v>
      </c>
      <c r="K36" s="114">
        <f t="shared" si="21"/>
        <v>4.08</v>
      </c>
      <c r="L36" s="114">
        <f t="shared" si="22"/>
        <v>4.16</v>
      </c>
      <c r="M36" s="99">
        <v>10</v>
      </c>
    </row>
    <row r="37" spans="1:13" s="54" customFormat="1" ht="25.5" customHeight="1">
      <c r="A37" s="158" t="s">
        <v>313</v>
      </c>
      <c r="B37" s="95">
        <v>25</v>
      </c>
      <c r="C37" s="166">
        <v>5.95</v>
      </c>
      <c r="D37" s="107">
        <f t="shared" si="27"/>
        <v>6.069</v>
      </c>
      <c r="E37" s="107">
        <f>C37*1.04</f>
        <v>6.1880000000000006</v>
      </c>
      <c r="F37" s="95">
        <v>10</v>
      </c>
      <c r="G37" s="66"/>
      <c r="H37" s="164"/>
      <c r="I37" s="178"/>
      <c r="J37" s="124"/>
      <c r="K37" s="163"/>
      <c r="L37" s="163"/>
      <c r="M37" s="185"/>
    </row>
    <row r="38" spans="1:13" s="50" customFormat="1" ht="27" customHeight="1">
      <c r="A38" s="221" t="s">
        <v>12</v>
      </c>
      <c r="B38" s="222"/>
      <c r="C38" s="223"/>
      <c r="D38" s="223"/>
      <c r="E38" s="223"/>
      <c r="F38" s="222"/>
      <c r="G38" s="222"/>
      <c r="H38" s="224"/>
      <c r="I38" s="224"/>
      <c r="J38" s="223"/>
      <c r="K38" s="223"/>
      <c r="L38" s="223"/>
      <c r="M38" s="225"/>
    </row>
    <row r="39" spans="1:13" s="50" customFormat="1" ht="27.75" customHeight="1">
      <c r="A39" s="131" t="s">
        <v>321</v>
      </c>
      <c r="B39" s="80">
        <v>30</v>
      </c>
      <c r="C39" s="109">
        <v>19.440000000000001</v>
      </c>
      <c r="D39" s="110">
        <f>C39*1.02</f>
        <v>19.828800000000001</v>
      </c>
      <c r="E39" s="110">
        <f>C39*1.04</f>
        <v>20.217600000000001</v>
      </c>
      <c r="F39" s="85">
        <v>10</v>
      </c>
      <c r="G39" s="66"/>
      <c r="H39" s="131" t="s">
        <v>192</v>
      </c>
      <c r="I39" s="77">
        <v>60</v>
      </c>
      <c r="J39" s="109">
        <v>14.56</v>
      </c>
      <c r="K39" s="109">
        <f t="shared" ref="K39:K43" si="29">J39*1.02</f>
        <v>14.8512</v>
      </c>
      <c r="L39" s="109">
        <f>J39*1.04</f>
        <v>15.1424</v>
      </c>
      <c r="M39" s="78">
        <v>10</v>
      </c>
    </row>
    <row r="40" spans="1:13" s="50" customFormat="1" ht="27.75" customHeight="1">
      <c r="A40" s="131" t="s">
        <v>183</v>
      </c>
      <c r="B40" s="80">
        <v>30</v>
      </c>
      <c r="C40" s="109">
        <v>15.77</v>
      </c>
      <c r="D40" s="110">
        <f>C40*1.02</f>
        <v>16.0854</v>
      </c>
      <c r="E40" s="110">
        <f t="shared" ref="E40:E42" si="30">C40*1.04</f>
        <v>16.4008</v>
      </c>
      <c r="F40" s="85">
        <v>10</v>
      </c>
      <c r="G40" s="66"/>
      <c r="H40" s="131" t="s">
        <v>193</v>
      </c>
      <c r="I40" s="77">
        <v>60</v>
      </c>
      <c r="J40" s="109">
        <v>15.44</v>
      </c>
      <c r="K40" s="109">
        <f t="shared" si="29"/>
        <v>15.748799999999999</v>
      </c>
      <c r="L40" s="109">
        <f t="shared" ref="L40:L43" si="31">J40*1.04</f>
        <v>16.057600000000001</v>
      </c>
      <c r="M40" s="78">
        <v>10</v>
      </c>
    </row>
    <row r="41" spans="1:13" s="50" customFormat="1" ht="27.75" customHeight="1">
      <c r="A41" s="131" t="s">
        <v>184</v>
      </c>
      <c r="B41" s="80">
        <v>30</v>
      </c>
      <c r="C41" s="109">
        <v>15.72</v>
      </c>
      <c r="D41" s="110">
        <f>C41*1.02</f>
        <v>16.034400000000002</v>
      </c>
      <c r="E41" s="110">
        <f t="shared" si="30"/>
        <v>16.348800000000001</v>
      </c>
      <c r="F41" s="85">
        <v>10</v>
      </c>
      <c r="G41" s="66"/>
      <c r="H41" s="131" t="s">
        <v>194</v>
      </c>
      <c r="I41" s="77">
        <v>60</v>
      </c>
      <c r="J41" s="109">
        <v>14.46</v>
      </c>
      <c r="K41" s="109">
        <f t="shared" si="29"/>
        <v>14.749200000000002</v>
      </c>
      <c r="L41" s="109">
        <f t="shared" si="31"/>
        <v>15.038400000000001</v>
      </c>
      <c r="M41" s="78">
        <v>10</v>
      </c>
    </row>
    <row r="42" spans="1:13" s="50" customFormat="1" ht="27.75" customHeight="1">
      <c r="A42" s="131" t="s">
        <v>185</v>
      </c>
      <c r="B42" s="80">
        <v>30</v>
      </c>
      <c r="C42" s="109">
        <v>15.17</v>
      </c>
      <c r="D42" s="110">
        <f t="shared" ref="D42" si="32">C42*1.02</f>
        <v>15.4734</v>
      </c>
      <c r="E42" s="110">
        <f t="shared" si="30"/>
        <v>15.7768</v>
      </c>
      <c r="F42" s="85">
        <v>10</v>
      </c>
      <c r="G42" s="66"/>
      <c r="H42" s="131" t="s">
        <v>195</v>
      </c>
      <c r="I42" s="77">
        <v>60</v>
      </c>
      <c r="J42" s="109">
        <v>17.48</v>
      </c>
      <c r="K42" s="109">
        <f t="shared" si="29"/>
        <v>17.829599999999999</v>
      </c>
      <c r="L42" s="109">
        <f t="shared" si="31"/>
        <v>18.179200000000002</v>
      </c>
      <c r="M42" s="78">
        <v>10</v>
      </c>
    </row>
    <row r="43" spans="1:13" s="50" customFormat="1" ht="27.75" customHeight="1">
      <c r="A43" s="131" t="s">
        <v>186</v>
      </c>
      <c r="B43" s="80">
        <v>30</v>
      </c>
      <c r="C43" s="109">
        <v>15.39</v>
      </c>
      <c r="D43" s="110">
        <f t="shared" ref="D43:D47" si="33">C43*1.02</f>
        <v>15.697800000000001</v>
      </c>
      <c r="E43" s="110">
        <f t="shared" ref="E43:E47" si="34">C43*1.04</f>
        <v>16.005600000000001</v>
      </c>
      <c r="F43" s="85">
        <v>10</v>
      </c>
      <c r="G43" s="66"/>
      <c r="H43" s="131" t="s">
        <v>196</v>
      </c>
      <c r="I43" s="77">
        <v>60</v>
      </c>
      <c r="J43" s="109">
        <v>15.57</v>
      </c>
      <c r="K43" s="109">
        <f t="shared" si="29"/>
        <v>15.881400000000001</v>
      </c>
      <c r="L43" s="109">
        <f t="shared" si="31"/>
        <v>16.192800000000002</v>
      </c>
      <c r="M43" s="78">
        <v>10</v>
      </c>
    </row>
    <row r="44" spans="1:13" s="50" customFormat="1" ht="27.75" customHeight="1">
      <c r="A44" s="131" t="s">
        <v>187</v>
      </c>
      <c r="B44" s="80">
        <v>60</v>
      </c>
      <c r="C44" s="109">
        <v>15.29</v>
      </c>
      <c r="D44" s="110">
        <f t="shared" si="33"/>
        <v>15.595799999999999</v>
      </c>
      <c r="E44" s="110">
        <f t="shared" si="34"/>
        <v>15.9016</v>
      </c>
      <c r="F44" s="85">
        <v>10</v>
      </c>
      <c r="G44" s="66"/>
      <c r="H44" s="131" t="s">
        <v>197</v>
      </c>
      <c r="I44" s="77">
        <v>60</v>
      </c>
      <c r="J44" s="109">
        <v>16.5</v>
      </c>
      <c r="K44" s="109">
        <f t="shared" ref="K44" si="35">J44*1.02</f>
        <v>16.830000000000002</v>
      </c>
      <c r="L44" s="109">
        <f t="shared" ref="L44" si="36">J44*1.04</f>
        <v>17.16</v>
      </c>
      <c r="M44" s="78">
        <v>10</v>
      </c>
    </row>
    <row r="45" spans="1:13" s="50" customFormat="1" ht="27.75" customHeight="1">
      <c r="A45" s="131" t="s">
        <v>188</v>
      </c>
      <c r="B45" s="80">
        <v>30</v>
      </c>
      <c r="C45" s="109">
        <v>15.77</v>
      </c>
      <c r="D45" s="110">
        <f t="shared" si="33"/>
        <v>16.0854</v>
      </c>
      <c r="E45" s="110">
        <f t="shared" si="34"/>
        <v>16.4008</v>
      </c>
      <c r="F45" s="85">
        <v>10</v>
      </c>
      <c r="G45" s="66"/>
      <c r="H45" s="132" t="s">
        <v>198</v>
      </c>
      <c r="I45" s="100">
        <v>60</v>
      </c>
      <c r="J45" s="111">
        <v>19.64</v>
      </c>
      <c r="K45" s="111">
        <f>J45*1.02</f>
        <v>20.032800000000002</v>
      </c>
      <c r="L45" s="111">
        <f>J45*1.04</f>
        <v>20.425600000000003</v>
      </c>
      <c r="M45" s="100">
        <v>10</v>
      </c>
    </row>
    <row r="46" spans="1:13" s="50" customFormat="1" ht="27.75" customHeight="1">
      <c r="A46" s="131" t="s">
        <v>189</v>
      </c>
      <c r="B46" s="80">
        <v>60</v>
      </c>
      <c r="C46" s="109">
        <v>16.09</v>
      </c>
      <c r="D46" s="110">
        <f t="shared" si="33"/>
        <v>16.411799999999999</v>
      </c>
      <c r="E46" s="110">
        <f t="shared" si="34"/>
        <v>16.733599999999999</v>
      </c>
      <c r="F46" s="85">
        <v>10</v>
      </c>
      <c r="G46" s="66"/>
      <c r="H46" s="132" t="s">
        <v>112</v>
      </c>
      <c r="I46" s="100">
        <v>60</v>
      </c>
      <c r="J46" s="111">
        <v>1.44</v>
      </c>
      <c r="K46" s="111">
        <f>J46*1.02</f>
        <v>1.4687999999999999</v>
      </c>
      <c r="L46" s="111">
        <f>J46*1.04</f>
        <v>1.4976</v>
      </c>
      <c r="M46" s="100">
        <v>10</v>
      </c>
    </row>
    <row r="47" spans="1:13" s="50" customFormat="1" ht="27.75" customHeight="1">
      <c r="A47" s="131" t="s">
        <v>190</v>
      </c>
      <c r="B47" s="80">
        <v>60</v>
      </c>
      <c r="C47" s="109">
        <v>16.600000000000001</v>
      </c>
      <c r="D47" s="110">
        <f t="shared" si="33"/>
        <v>16.932000000000002</v>
      </c>
      <c r="E47" s="110">
        <f t="shared" si="34"/>
        <v>17.264000000000003</v>
      </c>
      <c r="F47" s="85">
        <v>10</v>
      </c>
      <c r="G47" s="66"/>
      <c r="H47" s="132" t="s">
        <v>111</v>
      </c>
      <c r="I47" s="102">
        <v>60</v>
      </c>
      <c r="J47" s="111">
        <v>1.44</v>
      </c>
      <c r="K47" s="111">
        <f>J47*1.02</f>
        <v>1.4687999999999999</v>
      </c>
      <c r="L47" s="111">
        <f>J47*1.04</f>
        <v>1.4976</v>
      </c>
      <c r="M47" s="97">
        <v>10</v>
      </c>
    </row>
    <row r="48" spans="1:13" s="50" customFormat="1" ht="27.75" customHeight="1">
      <c r="A48" s="132" t="s">
        <v>322</v>
      </c>
      <c r="B48" s="99">
        <v>60</v>
      </c>
      <c r="C48" s="111">
        <v>18.36</v>
      </c>
      <c r="D48" s="114">
        <f t="shared" ref="D48:D49" si="37">C48*1.02</f>
        <v>18.7272</v>
      </c>
      <c r="E48" s="114">
        <f t="shared" ref="E48:E49" si="38">C48*1.04</f>
        <v>19.0944</v>
      </c>
      <c r="F48" s="99">
        <v>10</v>
      </c>
      <c r="G48" s="66"/>
      <c r="H48" s="132" t="s">
        <v>191</v>
      </c>
      <c r="I48" s="99">
        <v>60</v>
      </c>
      <c r="J48" s="111">
        <v>15.63</v>
      </c>
      <c r="K48" s="114">
        <f t="shared" ref="K48:K49" si="39">J48*1.02</f>
        <v>15.942600000000001</v>
      </c>
      <c r="L48" s="114">
        <f t="shared" ref="L48:L49" si="40">J48*1.04</f>
        <v>16.255200000000002</v>
      </c>
      <c r="M48" s="99">
        <v>10</v>
      </c>
    </row>
    <row r="49" spans="1:13" s="54" customFormat="1" ht="27.75" customHeight="1">
      <c r="A49" s="158" t="s">
        <v>320</v>
      </c>
      <c r="B49" s="95">
        <v>60</v>
      </c>
      <c r="C49" s="107">
        <v>16.71</v>
      </c>
      <c r="D49" s="107">
        <f t="shared" si="37"/>
        <v>17.0442</v>
      </c>
      <c r="E49" s="107">
        <f t="shared" si="38"/>
        <v>17.378400000000003</v>
      </c>
      <c r="F49" s="95">
        <v>10</v>
      </c>
      <c r="G49" s="66"/>
      <c r="H49" s="158" t="s">
        <v>319</v>
      </c>
      <c r="I49" s="95">
        <v>60</v>
      </c>
      <c r="J49" s="107">
        <v>16.920000000000002</v>
      </c>
      <c r="K49" s="107">
        <f t="shared" si="39"/>
        <v>17.258400000000002</v>
      </c>
      <c r="L49" s="107">
        <f t="shared" si="40"/>
        <v>17.596800000000002</v>
      </c>
      <c r="M49" s="95">
        <v>10</v>
      </c>
    </row>
    <row r="50" spans="1:13" s="54" customFormat="1" ht="27.75" customHeight="1">
      <c r="A50" s="226" t="s">
        <v>199</v>
      </c>
      <c r="B50" s="227"/>
      <c r="C50" s="228"/>
      <c r="D50" s="228"/>
      <c r="E50" s="228"/>
      <c r="F50" s="227"/>
      <c r="G50" s="227"/>
      <c r="H50" s="229"/>
      <c r="I50" s="229"/>
      <c r="J50" s="228"/>
      <c r="K50" s="228"/>
      <c r="L50" s="228"/>
      <c r="M50" s="230"/>
    </row>
    <row r="51" spans="1:13" s="54" customFormat="1" ht="27.75" customHeight="1">
      <c r="A51" s="132" t="s">
        <v>201</v>
      </c>
      <c r="B51" s="99">
        <v>30</v>
      </c>
      <c r="C51" s="167">
        <v>3.34</v>
      </c>
      <c r="D51" s="114">
        <f t="shared" ref="D51" si="41">C51*1.02</f>
        <v>3.4068000000000001</v>
      </c>
      <c r="E51" s="114">
        <f t="shared" ref="E51" si="42">C51*1.04</f>
        <v>3.4735999999999998</v>
      </c>
      <c r="F51" s="99">
        <v>10</v>
      </c>
      <c r="G51" s="66"/>
      <c r="H51" s="132" t="s">
        <v>200</v>
      </c>
      <c r="I51" s="99">
        <v>20</v>
      </c>
      <c r="J51" s="167">
        <v>1.97</v>
      </c>
      <c r="K51" s="114">
        <f t="shared" ref="K51:K52" si="43">J51*1.02</f>
        <v>2.0093999999999999</v>
      </c>
      <c r="L51" s="114">
        <f t="shared" ref="L51:L52" si="44">J51*1.04</f>
        <v>2.0488</v>
      </c>
      <c r="M51" s="99">
        <v>10</v>
      </c>
    </row>
    <row r="52" spans="1:13" s="54" customFormat="1" ht="27.75" customHeight="1">
      <c r="A52" s="132" t="s">
        <v>202</v>
      </c>
      <c r="B52" s="99">
        <v>30</v>
      </c>
      <c r="C52" s="167">
        <v>2.89</v>
      </c>
      <c r="D52" s="114">
        <f t="shared" ref="D52" si="45">C52*1.02</f>
        <v>2.9478</v>
      </c>
      <c r="E52" s="114">
        <f t="shared" ref="E52" si="46">C52*1.04</f>
        <v>3.0056000000000003</v>
      </c>
      <c r="F52" s="99">
        <v>10</v>
      </c>
      <c r="G52" s="66"/>
      <c r="H52" s="132" t="s">
        <v>203</v>
      </c>
      <c r="I52" s="99">
        <v>30</v>
      </c>
      <c r="J52" s="167">
        <v>6.02</v>
      </c>
      <c r="K52" s="114">
        <f t="shared" si="43"/>
        <v>6.1403999999999996</v>
      </c>
      <c r="L52" s="114">
        <f t="shared" si="44"/>
        <v>6.2607999999999997</v>
      </c>
      <c r="M52" s="99">
        <v>10</v>
      </c>
    </row>
    <row r="53" spans="1:13" s="50" customFormat="1" ht="27" customHeight="1">
      <c r="A53" s="226" t="s">
        <v>13</v>
      </c>
      <c r="B53" s="227"/>
      <c r="C53" s="228"/>
      <c r="D53" s="228"/>
      <c r="E53" s="228"/>
      <c r="F53" s="227"/>
      <c r="G53" s="227"/>
      <c r="H53" s="229"/>
      <c r="I53" s="229"/>
      <c r="J53" s="228"/>
      <c r="K53" s="228"/>
      <c r="L53" s="228"/>
      <c r="M53" s="230"/>
    </row>
    <row r="54" spans="1:13" s="50" customFormat="1" ht="27" customHeight="1">
      <c r="A54" s="132" t="s">
        <v>204</v>
      </c>
      <c r="B54" s="125">
        <v>10</v>
      </c>
      <c r="C54" s="111">
        <v>12.34</v>
      </c>
      <c r="D54" s="114">
        <f t="shared" ref="D54" si="47">C54*1.02</f>
        <v>12.5868</v>
      </c>
      <c r="E54" s="114">
        <f t="shared" ref="E54:E57" si="48">C54*1.04</f>
        <v>12.833600000000001</v>
      </c>
      <c r="F54" s="99">
        <v>10</v>
      </c>
      <c r="G54" s="66"/>
      <c r="H54" s="131" t="s">
        <v>209</v>
      </c>
      <c r="I54" s="90">
        <v>10</v>
      </c>
      <c r="J54" s="109">
        <v>5.53</v>
      </c>
      <c r="K54" s="109">
        <f>J54*1.02</f>
        <v>5.6406000000000001</v>
      </c>
      <c r="L54" s="109">
        <f>J54*1.04</f>
        <v>5.7512000000000008</v>
      </c>
      <c r="M54" s="78">
        <v>10</v>
      </c>
    </row>
    <row r="55" spans="1:13" s="50" customFormat="1" ht="27" customHeight="1">
      <c r="A55" s="132" t="s">
        <v>208</v>
      </c>
      <c r="B55" s="126">
        <v>10</v>
      </c>
      <c r="C55" s="111">
        <v>5.98</v>
      </c>
      <c r="D55" s="114">
        <f>C55*1.02</f>
        <v>6.0996000000000006</v>
      </c>
      <c r="E55" s="114">
        <f t="shared" si="48"/>
        <v>6.2192000000000007</v>
      </c>
      <c r="F55" s="99">
        <v>10</v>
      </c>
      <c r="G55" s="66"/>
      <c r="H55" s="132" t="s">
        <v>311</v>
      </c>
      <c r="I55" s="126">
        <v>25</v>
      </c>
      <c r="J55" s="111">
        <v>5.81</v>
      </c>
      <c r="K55" s="114">
        <f>J55*1.02</f>
        <v>5.9261999999999997</v>
      </c>
      <c r="L55" s="114">
        <f>J55*1.04</f>
        <v>6.0423999999999998</v>
      </c>
      <c r="M55" s="99">
        <v>10</v>
      </c>
    </row>
    <row r="56" spans="1:13" s="50" customFormat="1" ht="27" customHeight="1">
      <c r="A56" s="132" t="s">
        <v>205</v>
      </c>
      <c r="B56" s="125">
        <v>10</v>
      </c>
      <c r="C56" s="111">
        <v>5.81</v>
      </c>
      <c r="D56" s="114">
        <f>C56*1.02</f>
        <v>5.9261999999999997</v>
      </c>
      <c r="E56" s="114">
        <f t="shared" si="48"/>
        <v>6.0423999999999998</v>
      </c>
      <c r="F56" s="99">
        <v>10</v>
      </c>
      <c r="G56" s="66"/>
      <c r="H56" s="132" t="s">
        <v>210</v>
      </c>
      <c r="I56" s="125">
        <v>15</v>
      </c>
      <c r="J56" s="111">
        <v>7.97</v>
      </c>
      <c r="K56" s="111">
        <f>J56*1.02</f>
        <v>8.1294000000000004</v>
      </c>
      <c r="L56" s="111">
        <f>J56*1.04</f>
        <v>8.2888000000000002</v>
      </c>
      <c r="M56" s="100">
        <v>10</v>
      </c>
    </row>
    <row r="57" spans="1:13" s="50" customFormat="1" ht="27" customHeight="1">
      <c r="A57" s="132" t="s">
        <v>206</v>
      </c>
      <c r="B57" s="125">
        <v>10</v>
      </c>
      <c r="C57" s="111">
        <v>5.52</v>
      </c>
      <c r="D57" s="114">
        <f>C57*1.02</f>
        <v>5.6303999999999998</v>
      </c>
      <c r="E57" s="114">
        <f t="shared" si="48"/>
        <v>5.7408000000000001</v>
      </c>
      <c r="F57" s="99">
        <v>10</v>
      </c>
      <c r="G57" s="66"/>
      <c r="H57" s="132" t="s">
        <v>211</v>
      </c>
      <c r="I57" s="125">
        <v>15</v>
      </c>
      <c r="J57" s="111">
        <v>10.17</v>
      </c>
      <c r="K57" s="111">
        <f>J57*1.02</f>
        <v>10.3734</v>
      </c>
      <c r="L57" s="111">
        <f>J57*1.04</f>
        <v>10.5768</v>
      </c>
      <c r="M57" s="100">
        <v>10</v>
      </c>
    </row>
    <row r="58" spans="1:13" s="53" customFormat="1" ht="27" customHeight="1">
      <c r="A58" s="132" t="s">
        <v>207</v>
      </c>
      <c r="B58" s="126">
        <v>10</v>
      </c>
      <c r="C58" s="111">
        <v>6.17</v>
      </c>
      <c r="D58" s="114">
        <f>C58*1.02</f>
        <v>6.2934000000000001</v>
      </c>
      <c r="E58" s="114">
        <f>C58*1.04</f>
        <v>6.4168000000000003</v>
      </c>
      <c r="F58" s="99">
        <v>10</v>
      </c>
      <c r="G58" s="66"/>
      <c r="H58" s="132" t="s">
        <v>212</v>
      </c>
      <c r="I58" s="126">
        <v>15</v>
      </c>
      <c r="J58" s="111">
        <v>8.8699999999999992</v>
      </c>
      <c r="K58" s="114">
        <f>J58*1.02</f>
        <v>9.0473999999999997</v>
      </c>
      <c r="L58" s="114">
        <f>J58*1.04</f>
        <v>9.2248000000000001</v>
      </c>
      <c r="M58" s="99">
        <v>10</v>
      </c>
    </row>
    <row r="59" spans="1:13" s="50" customFormat="1" ht="29.25" customHeight="1">
      <c r="A59" s="201" t="s">
        <v>14</v>
      </c>
      <c r="B59" s="202"/>
      <c r="C59" s="203"/>
      <c r="D59" s="203"/>
      <c r="E59" s="203"/>
      <c r="F59" s="202"/>
      <c r="G59" s="204"/>
      <c r="H59" s="204"/>
      <c r="I59" s="204"/>
      <c r="J59" s="205"/>
      <c r="K59" s="205"/>
      <c r="L59" s="205"/>
      <c r="M59" s="206"/>
    </row>
    <row r="60" spans="1:13" s="50" customFormat="1" ht="27.75" customHeight="1">
      <c r="A60" s="132" t="s">
        <v>213</v>
      </c>
      <c r="B60" s="125">
        <v>20</v>
      </c>
      <c r="C60" s="111">
        <v>10.24</v>
      </c>
      <c r="D60" s="114">
        <f t="shared" ref="D60:D64" si="49">C60*1.02</f>
        <v>10.444800000000001</v>
      </c>
      <c r="E60" s="114">
        <f>C60*1.04</f>
        <v>10.649600000000001</v>
      </c>
      <c r="F60" s="99">
        <v>10</v>
      </c>
      <c r="G60" s="66"/>
      <c r="H60" s="132" t="s">
        <v>217</v>
      </c>
      <c r="I60" s="125">
        <v>20</v>
      </c>
      <c r="J60" s="111">
        <v>11.2</v>
      </c>
      <c r="K60" s="114">
        <f>J60*1.02</f>
        <v>11.423999999999999</v>
      </c>
      <c r="L60" s="114">
        <f>J60*1.04</f>
        <v>11.648</v>
      </c>
      <c r="M60" s="99">
        <v>10</v>
      </c>
    </row>
    <row r="61" spans="1:13" s="50" customFormat="1" ht="27.75" customHeight="1">
      <c r="A61" s="132" t="s">
        <v>214</v>
      </c>
      <c r="B61" s="125">
        <v>25</v>
      </c>
      <c r="C61" s="111">
        <v>17.64</v>
      </c>
      <c r="D61" s="114">
        <f t="shared" si="49"/>
        <v>17.992800000000003</v>
      </c>
      <c r="E61" s="114">
        <f t="shared" ref="E61:E64" si="50">C61*1.04</f>
        <v>18.345600000000001</v>
      </c>
      <c r="F61" s="99">
        <v>10</v>
      </c>
      <c r="G61" s="66"/>
      <c r="H61" s="131" t="s">
        <v>218</v>
      </c>
      <c r="I61" s="90">
        <v>25</v>
      </c>
      <c r="J61" s="109">
        <v>10.75</v>
      </c>
      <c r="K61" s="109">
        <f>J61*1.02</f>
        <v>10.965</v>
      </c>
      <c r="L61" s="109">
        <f t="shared" ref="L61" si="51">J61*1.04</f>
        <v>11.18</v>
      </c>
      <c r="M61" s="112">
        <v>10</v>
      </c>
    </row>
    <row r="62" spans="1:13" s="50" customFormat="1" ht="27.75" customHeight="1">
      <c r="A62" s="132" t="s">
        <v>242</v>
      </c>
      <c r="B62" s="125">
        <v>20</v>
      </c>
      <c r="C62" s="111">
        <v>8.9499999999999993</v>
      </c>
      <c r="D62" s="114">
        <f t="shared" si="49"/>
        <v>9.1289999999999996</v>
      </c>
      <c r="E62" s="114">
        <f t="shared" si="50"/>
        <v>9.3079999999999998</v>
      </c>
      <c r="F62" s="99">
        <v>10</v>
      </c>
      <c r="G62" s="66"/>
      <c r="H62" s="132" t="s">
        <v>258</v>
      </c>
      <c r="I62" s="125">
        <v>25</v>
      </c>
      <c r="J62" s="111">
        <v>9.23</v>
      </c>
      <c r="K62" s="111">
        <f>J62*1.02</f>
        <v>9.4146000000000001</v>
      </c>
      <c r="L62" s="111">
        <f>J62*1.04</f>
        <v>9.5992000000000015</v>
      </c>
      <c r="M62" s="123">
        <v>10</v>
      </c>
    </row>
    <row r="63" spans="1:13" s="50" customFormat="1" ht="27.75" customHeight="1">
      <c r="A63" s="132" t="s">
        <v>216</v>
      </c>
      <c r="B63" s="125">
        <v>20</v>
      </c>
      <c r="C63" s="111">
        <v>7.1</v>
      </c>
      <c r="D63" s="114">
        <f t="shared" ref="D63" si="52">C63*1.02</f>
        <v>7.242</v>
      </c>
      <c r="E63" s="114">
        <f t="shared" ref="E63" si="53">C63*1.04</f>
        <v>7.3839999999999995</v>
      </c>
      <c r="F63" s="99">
        <v>10</v>
      </c>
      <c r="G63" s="66"/>
      <c r="H63" s="132" t="s">
        <v>219</v>
      </c>
      <c r="I63" s="125">
        <v>20</v>
      </c>
      <c r="J63" s="111">
        <v>11.51</v>
      </c>
      <c r="K63" s="114">
        <f>J63*1.02</f>
        <v>11.7402</v>
      </c>
      <c r="L63" s="114">
        <f>J63*1.04</f>
        <v>11.9704</v>
      </c>
      <c r="M63" s="123">
        <v>10</v>
      </c>
    </row>
    <row r="64" spans="1:13" s="50" customFormat="1" ht="27.75" customHeight="1">
      <c r="A64" s="132" t="s">
        <v>215</v>
      </c>
      <c r="B64" s="125">
        <v>25</v>
      </c>
      <c r="C64" s="111">
        <v>10.42</v>
      </c>
      <c r="D64" s="114">
        <f t="shared" si="49"/>
        <v>10.628400000000001</v>
      </c>
      <c r="E64" s="114">
        <f t="shared" si="50"/>
        <v>10.8368</v>
      </c>
      <c r="F64" s="99">
        <v>10</v>
      </c>
      <c r="G64" s="66"/>
      <c r="H64" s="132" t="s">
        <v>220</v>
      </c>
      <c r="I64" s="125">
        <v>20</v>
      </c>
      <c r="J64" s="111">
        <v>7.07</v>
      </c>
      <c r="K64" s="114">
        <f>J64*1.02</f>
        <v>7.2114000000000003</v>
      </c>
      <c r="L64" s="114">
        <f>J64*1.04</f>
        <v>7.3528000000000002</v>
      </c>
      <c r="M64" s="123">
        <v>10</v>
      </c>
    </row>
    <row r="65" spans="1:15" s="54" customFormat="1" ht="27.75" customHeight="1">
      <c r="A65" s="158" t="s">
        <v>323</v>
      </c>
      <c r="B65" s="95">
        <v>20</v>
      </c>
      <c r="C65" s="107">
        <v>12.5</v>
      </c>
      <c r="D65" s="107">
        <f>C65*1.02</f>
        <v>12.75</v>
      </c>
      <c r="E65" s="107">
        <f>C65*1.04</f>
        <v>13</v>
      </c>
      <c r="F65" s="95">
        <v>10</v>
      </c>
      <c r="G65" s="66"/>
      <c r="H65" s="164"/>
      <c r="I65" s="162"/>
      <c r="J65" s="124"/>
      <c r="K65" s="163"/>
      <c r="L65" s="163"/>
      <c r="M65" s="165"/>
    </row>
    <row r="66" spans="1:15" s="50" customFormat="1" ht="20.25" customHeight="1">
      <c r="A66" s="207" t="s">
        <v>15</v>
      </c>
      <c r="B66" s="208"/>
      <c r="C66" s="209"/>
      <c r="D66" s="209"/>
      <c r="E66" s="209"/>
      <c r="F66" s="208"/>
      <c r="G66" s="210"/>
      <c r="H66" s="208"/>
      <c r="I66" s="208"/>
      <c r="J66" s="209"/>
      <c r="K66" s="209"/>
      <c r="L66" s="209"/>
      <c r="M66" s="211"/>
    </row>
    <row r="67" spans="1:15" s="50" customFormat="1" ht="26.25" customHeight="1">
      <c r="A67" s="157" t="s">
        <v>102</v>
      </c>
      <c r="B67" s="88">
        <v>120</v>
      </c>
      <c r="C67" s="106">
        <v>2.2999999999999998</v>
      </c>
      <c r="D67" s="116">
        <f>C67*1.02</f>
        <v>2.3459999999999996</v>
      </c>
      <c r="E67" s="116">
        <f>C67*1.04</f>
        <v>2.3919999999999999</v>
      </c>
      <c r="F67" s="89">
        <v>10</v>
      </c>
      <c r="G67" s="63"/>
      <c r="H67" s="157" t="s">
        <v>104</v>
      </c>
      <c r="I67" s="88">
        <v>120</v>
      </c>
      <c r="J67" s="106">
        <v>2.1800000000000002</v>
      </c>
      <c r="K67" s="106">
        <f>J67*1.02</f>
        <v>2.2236000000000002</v>
      </c>
      <c r="L67" s="106">
        <f>J67*1.04</f>
        <v>2.2672000000000003</v>
      </c>
      <c r="M67" s="86">
        <v>10</v>
      </c>
    </row>
    <row r="68" spans="1:15" s="52" customFormat="1" ht="26.25" customHeight="1">
      <c r="A68" s="158" t="s">
        <v>103</v>
      </c>
      <c r="B68" s="128">
        <v>120</v>
      </c>
      <c r="C68" s="107">
        <v>58.23</v>
      </c>
      <c r="D68" s="129">
        <f>C68*1.02</f>
        <v>59.394599999999997</v>
      </c>
      <c r="E68" s="129">
        <f>C68*1.04</f>
        <v>60.559199999999997</v>
      </c>
      <c r="F68" s="130">
        <v>10</v>
      </c>
      <c r="G68" s="63"/>
      <c r="H68" s="158" t="s">
        <v>105</v>
      </c>
      <c r="I68" s="128">
        <v>120</v>
      </c>
      <c r="J68" s="107">
        <v>52.46</v>
      </c>
      <c r="K68" s="107">
        <f>J68*1.02</f>
        <v>53.5092</v>
      </c>
      <c r="L68" s="107">
        <f>J68*1.04</f>
        <v>54.558400000000006</v>
      </c>
      <c r="M68" s="95">
        <v>10</v>
      </c>
      <c r="O68" s="74"/>
    </row>
    <row r="69" spans="1:15" s="54" customFormat="1" ht="22.5">
      <c r="A69" s="212" t="s">
        <v>221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</row>
    <row r="70" spans="1:15" s="54" customFormat="1" ht="34.5" customHeight="1">
      <c r="A70" s="55"/>
      <c r="B70" s="56" t="s">
        <v>113</v>
      </c>
      <c r="C70" s="56"/>
      <c r="D70" s="56"/>
      <c r="E70" s="56"/>
      <c r="F70" s="57" t="s">
        <v>38</v>
      </c>
      <c r="G70" s="57"/>
      <c r="H70" s="57"/>
      <c r="I70" s="58"/>
      <c r="J70" s="58"/>
      <c r="K70" s="59"/>
      <c r="L70" s="59"/>
      <c r="M70" s="59"/>
    </row>
    <row r="71" spans="1:15" s="54" customFormat="1" ht="34.5" customHeight="1">
      <c r="A71" s="246" t="s">
        <v>37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</row>
    <row r="72" spans="1:15" s="54" customFormat="1" ht="34.5" customHeight="1" thickBo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5" s="50" customFormat="1" ht="17.25" customHeight="1">
      <c r="A73" s="2"/>
      <c r="B73" s="37"/>
      <c r="C73" s="14"/>
      <c r="D73" s="14"/>
      <c r="E73" s="14"/>
      <c r="F73" s="15"/>
      <c r="G73" s="16"/>
      <c r="H73" s="17"/>
      <c r="I73" s="40"/>
      <c r="J73" s="14"/>
      <c r="K73" s="3"/>
      <c r="L73" s="3"/>
      <c r="M73" s="4"/>
    </row>
    <row r="74" spans="1:15" s="54" customFormat="1" ht="17.25" customHeight="1">
      <c r="A74" s="142"/>
      <c r="B74" s="143"/>
      <c r="C74" s="10"/>
      <c r="D74" s="10"/>
      <c r="E74" s="10"/>
      <c r="F74" s="7"/>
      <c r="G74" s="144"/>
      <c r="H74" s="9"/>
      <c r="I74" s="145"/>
      <c r="J74" s="10"/>
      <c r="K74" s="146"/>
      <c r="L74" s="146"/>
      <c r="M74" s="147"/>
    </row>
    <row r="75" spans="1:15" s="54" customFormat="1" ht="17.25" customHeight="1">
      <c r="A75" s="142"/>
      <c r="B75" s="143"/>
      <c r="C75" s="10"/>
      <c r="D75" s="10"/>
      <c r="E75" s="10"/>
      <c r="F75" s="7"/>
      <c r="G75" s="144"/>
      <c r="H75" s="9"/>
      <c r="I75" s="145"/>
      <c r="J75" s="10"/>
      <c r="K75" s="146"/>
      <c r="L75" s="146"/>
      <c r="M75" s="147"/>
    </row>
    <row r="76" spans="1:15" s="54" customFormat="1" ht="17.25" customHeight="1">
      <c r="A76" s="142"/>
      <c r="B76" s="143"/>
      <c r="C76" s="10"/>
      <c r="D76" s="10"/>
      <c r="E76" s="10"/>
      <c r="F76" s="7"/>
      <c r="G76" s="144"/>
      <c r="H76" s="9"/>
      <c r="I76" s="145"/>
      <c r="J76" s="10"/>
      <c r="K76" s="146"/>
      <c r="L76" s="146"/>
      <c r="M76" s="147"/>
    </row>
    <row r="77" spans="1:15" s="54" customFormat="1" ht="17.25" customHeight="1">
      <c r="A77" s="142"/>
      <c r="B77" s="143"/>
      <c r="C77" s="10"/>
      <c r="D77" s="10"/>
      <c r="E77" s="10"/>
      <c r="F77" s="7"/>
      <c r="G77" s="144"/>
      <c r="H77" s="9"/>
      <c r="I77" s="145"/>
      <c r="J77" s="10"/>
      <c r="K77" s="146"/>
      <c r="L77" s="146"/>
      <c r="M77" s="147"/>
    </row>
    <row r="78" spans="1:15" s="54" customFormat="1" ht="17.25" customHeight="1">
      <c r="A78" s="142"/>
      <c r="B78" s="143"/>
      <c r="C78" s="10"/>
      <c r="D78" s="10"/>
      <c r="E78" s="10"/>
      <c r="F78" s="7"/>
      <c r="G78" s="144"/>
      <c r="H78" s="9"/>
      <c r="I78" s="145"/>
      <c r="J78" s="10"/>
      <c r="K78" s="146"/>
      <c r="L78" s="146"/>
      <c r="M78" s="147"/>
    </row>
    <row r="79" spans="1:15" s="54" customFormat="1" ht="17.25" customHeight="1">
      <c r="A79" s="142"/>
      <c r="B79" s="143"/>
      <c r="C79" s="10"/>
      <c r="D79" s="10"/>
      <c r="E79" s="10"/>
      <c r="F79" s="7"/>
      <c r="G79" s="144"/>
      <c r="H79" s="9"/>
      <c r="I79" s="145"/>
      <c r="J79" s="10"/>
      <c r="K79" s="146"/>
      <c r="L79" s="146"/>
      <c r="M79" s="147"/>
    </row>
    <row r="80" spans="1:15" s="50" customFormat="1" ht="51" customHeight="1">
      <c r="A80" s="186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8"/>
    </row>
    <row r="81" spans="1:13" s="50" customFormat="1" ht="59.25" customHeight="1">
      <c r="A81" s="48"/>
      <c r="B81" s="36"/>
      <c r="C81" s="49"/>
      <c r="D81" s="49"/>
      <c r="E81" s="49"/>
      <c r="F81" s="49"/>
      <c r="G81" s="49"/>
      <c r="H81" s="49"/>
      <c r="I81" s="36"/>
      <c r="J81" s="49"/>
      <c r="K81" s="21"/>
      <c r="L81" s="189"/>
      <c r="M81" s="190"/>
    </row>
    <row r="82" spans="1:13" s="54" customFormat="1" ht="33" customHeight="1" thickBot="1">
      <c r="A82" s="119"/>
      <c r="B82" s="36"/>
      <c r="C82" s="120"/>
      <c r="D82" s="120"/>
      <c r="E82" s="120"/>
      <c r="F82" s="120"/>
      <c r="G82" s="120"/>
      <c r="H82" s="120"/>
      <c r="I82" s="36"/>
      <c r="J82" s="120"/>
      <c r="K82" s="21"/>
      <c r="L82" s="121"/>
      <c r="M82" s="122"/>
    </row>
    <row r="83" spans="1:13" s="50" customFormat="1" ht="32.25" customHeight="1" thickBot="1">
      <c r="A83" s="191" t="s">
        <v>0</v>
      </c>
      <c r="B83" s="192" t="s">
        <v>1</v>
      </c>
      <c r="C83" s="196" t="s">
        <v>5</v>
      </c>
      <c r="D83" s="197"/>
      <c r="E83" s="197"/>
      <c r="F83" s="235" t="s">
        <v>6</v>
      </c>
      <c r="G83" s="11"/>
      <c r="H83" s="194" t="s">
        <v>0</v>
      </c>
      <c r="I83" s="195" t="s">
        <v>1</v>
      </c>
      <c r="J83" s="198" t="s">
        <v>5</v>
      </c>
      <c r="K83" s="199"/>
      <c r="L83" s="199"/>
      <c r="M83" s="239" t="s">
        <v>6</v>
      </c>
    </row>
    <row r="84" spans="1:13" s="50" customFormat="1" ht="32.25" customHeight="1">
      <c r="A84" s="233"/>
      <c r="B84" s="234"/>
      <c r="C84" s="18" t="s">
        <v>2</v>
      </c>
      <c r="D84" s="18" t="s">
        <v>3</v>
      </c>
      <c r="E84" s="18" t="s">
        <v>4</v>
      </c>
      <c r="F84" s="236"/>
      <c r="G84" s="11"/>
      <c r="H84" s="237"/>
      <c r="I84" s="238"/>
      <c r="J84" s="18" t="s">
        <v>2</v>
      </c>
      <c r="K84" s="5" t="s">
        <v>3</v>
      </c>
      <c r="L84" s="5" t="s">
        <v>4</v>
      </c>
      <c r="M84" s="240"/>
    </row>
    <row r="85" spans="1:13" s="54" customFormat="1" ht="32.25" customHeight="1">
      <c r="A85" s="231" t="s">
        <v>247</v>
      </c>
      <c r="B85" s="205"/>
      <c r="C85" s="203"/>
      <c r="D85" s="203"/>
      <c r="E85" s="203"/>
      <c r="F85" s="205"/>
      <c r="G85" s="216"/>
      <c r="H85" s="216"/>
      <c r="I85" s="216"/>
      <c r="J85" s="217"/>
      <c r="K85" s="217"/>
      <c r="L85" s="217"/>
      <c r="M85" s="218"/>
    </row>
    <row r="86" spans="1:13" s="54" customFormat="1" ht="25.5" customHeight="1">
      <c r="A86" s="158" t="s">
        <v>249</v>
      </c>
      <c r="B86" s="95">
        <v>30</v>
      </c>
      <c r="C86" s="107">
        <v>2.4900000000000002</v>
      </c>
      <c r="D86" s="107">
        <f t="shared" ref="D86" si="54">C86*1.02</f>
        <v>2.5398000000000001</v>
      </c>
      <c r="E86" s="107">
        <f>C86*1.04</f>
        <v>2.5896000000000003</v>
      </c>
      <c r="F86" s="95">
        <v>10</v>
      </c>
      <c r="G86" s="156"/>
      <c r="H86" s="158" t="s">
        <v>257</v>
      </c>
      <c r="I86" s="95">
        <v>60</v>
      </c>
      <c r="J86" s="166">
        <v>16.71</v>
      </c>
      <c r="K86" s="107">
        <f t="shared" ref="K86" si="55">J86*1.02</f>
        <v>17.0442</v>
      </c>
      <c r="L86" s="107">
        <f t="shared" ref="L86" si="56">J86*1.04</f>
        <v>17.378400000000003</v>
      </c>
      <c r="M86" s="95">
        <v>10</v>
      </c>
    </row>
    <row r="87" spans="1:13" s="54" customFormat="1" ht="25.5" customHeight="1">
      <c r="A87" s="158" t="s">
        <v>315</v>
      </c>
      <c r="B87" s="95">
        <v>21</v>
      </c>
      <c r="C87" s="107">
        <v>5.64</v>
      </c>
      <c r="D87" s="107">
        <f>C87*1.02</f>
        <v>5.7527999999999997</v>
      </c>
      <c r="E87" s="107">
        <f>C87*1.04</f>
        <v>5.8655999999999997</v>
      </c>
      <c r="F87" s="95">
        <v>10</v>
      </c>
      <c r="G87" s="62"/>
      <c r="H87" s="158" t="s">
        <v>260</v>
      </c>
      <c r="I87" s="95">
        <v>60</v>
      </c>
      <c r="J87" s="166">
        <v>16.920000000000002</v>
      </c>
      <c r="K87" s="107">
        <f t="shared" ref="K87" si="57">J87*1.02</f>
        <v>17.258400000000002</v>
      </c>
      <c r="L87" s="107">
        <f t="shared" ref="L87" si="58">J87*1.04</f>
        <v>17.596800000000002</v>
      </c>
      <c r="M87" s="95">
        <v>10</v>
      </c>
    </row>
    <row r="88" spans="1:13" s="54" customFormat="1" ht="25.5" customHeight="1">
      <c r="A88" s="158" t="s">
        <v>248</v>
      </c>
      <c r="B88" s="95">
        <v>30</v>
      </c>
      <c r="C88" s="166">
        <v>6.63</v>
      </c>
      <c r="D88" s="107">
        <f t="shared" ref="D88" si="59">C88*1.02</f>
        <v>6.7625999999999999</v>
      </c>
      <c r="E88" s="107">
        <f>C88*1.04</f>
        <v>6.8952</v>
      </c>
      <c r="F88" s="95">
        <v>10</v>
      </c>
      <c r="G88" s="62"/>
      <c r="H88" s="158" t="s">
        <v>259</v>
      </c>
      <c r="I88" s="95">
        <v>20</v>
      </c>
      <c r="J88" s="166">
        <v>12.5</v>
      </c>
      <c r="K88" s="107">
        <f>J88*1.02</f>
        <v>12.75</v>
      </c>
      <c r="L88" s="107">
        <f>J88*1.04</f>
        <v>13</v>
      </c>
      <c r="M88" s="95">
        <v>10</v>
      </c>
    </row>
    <row r="89" spans="1:13" s="54" customFormat="1" ht="25.5" customHeight="1">
      <c r="A89" s="158" t="s">
        <v>313</v>
      </c>
      <c r="B89" s="95">
        <v>25</v>
      </c>
      <c r="C89" s="166">
        <v>5.95</v>
      </c>
      <c r="D89" s="107">
        <f t="shared" ref="D89" si="60">C89*1.02</f>
        <v>6.069</v>
      </c>
      <c r="E89" s="107">
        <f>C89*1.04</f>
        <v>6.1880000000000006</v>
      </c>
      <c r="F89" s="95">
        <v>10</v>
      </c>
      <c r="G89" s="62"/>
      <c r="H89" s="158" t="s">
        <v>246</v>
      </c>
      <c r="I89" s="95">
        <v>20</v>
      </c>
      <c r="J89" s="166">
        <v>5.17</v>
      </c>
      <c r="K89" s="107">
        <f t="shared" ref="K89" si="61">J89*1.02</f>
        <v>5.2733999999999996</v>
      </c>
      <c r="L89" s="107">
        <f>J89*1.04</f>
        <v>5.3768000000000002</v>
      </c>
      <c r="M89" s="95">
        <v>10</v>
      </c>
    </row>
    <row r="90" spans="1:13" s="54" customFormat="1" ht="25.5" customHeight="1" thickBot="1">
      <c r="A90" s="157" t="s">
        <v>245</v>
      </c>
      <c r="B90" s="91">
        <v>25</v>
      </c>
      <c r="C90" s="172">
        <v>23.07</v>
      </c>
      <c r="D90" s="106">
        <f t="shared" ref="D90" si="62">C90*1.02</f>
        <v>23.531400000000001</v>
      </c>
      <c r="E90" s="106">
        <f>C90*1.04</f>
        <v>23.992800000000003</v>
      </c>
      <c r="F90" s="91">
        <v>20</v>
      </c>
      <c r="G90" s="62"/>
      <c r="H90" s="9"/>
      <c r="I90" s="182"/>
      <c r="J90" s="183"/>
      <c r="K90" s="184"/>
      <c r="L90" s="184"/>
      <c r="M90" s="182"/>
    </row>
    <row r="91" spans="1:13" s="54" customFormat="1" ht="25.5" customHeight="1" thickBot="1">
      <c r="A91" s="261" t="s">
        <v>279</v>
      </c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3"/>
    </row>
    <row r="92" spans="1:13" s="54" customFormat="1" ht="25.5" customHeight="1">
      <c r="A92" s="173" t="s">
        <v>295</v>
      </c>
      <c r="B92" s="170">
        <v>30</v>
      </c>
      <c r="C92" s="174">
        <v>13.21</v>
      </c>
      <c r="D92" s="175">
        <f t="shared" ref="D92" si="63">C92*1.02</f>
        <v>13.474200000000002</v>
      </c>
      <c r="E92" s="175">
        <f>C92*1.04</f>
        <v>13.738400000000002</v>
      </c>
      <c r="F92" s="176">
        <v>10</v>
      </c>
      <c r="G92" s="170"/>
      <c r="H92" s="177" t="s">
        <v>300</v>
      </c>
      <c r="I92" s="170">
        <v>30</v>
      </c>
      <c r="J92" s="174">
        <v>9.5500000000000007</v>
      </c>
      <c r="K92" s="175">
        <f t="shared" ref="K92:K96" si="64">J92*1.02</f>
        <v>9.7410000000000014</v>
      </c>
      <c r="L92" s="175">
        <f t="shared" ref="L92:L96" si="65">J92*1.04</f>
        <v>9.9320000000000004</v>
      </c>
      <c r="M92" s="176">
        <v>10</v>
      </c>
    </row>
    <row r="93" spans="1:13" s="54" customFormat="1" ht="25.5" customHeight="1">
      <c r="A93" s="132" t="s">
        <v>296</v>
      </c>
      <c r="B93" s="100">
        <v>30</v>
      </c>
      <c r="C93" s="166">
        <v>3.93</v>
      </c>
      <c r="D93" s="107">
        <f t="shared" ref="D93:D97" si="66">C93*1.02</f>
        <v>4.0086000000000004</v>
      </c>
      <c r="E93" s="107">
        <f t="shared" ref="E93:E97" si="67">C93*1.04</f>
        <v>4.0872000000000002</v>
      </c>
      <c r="F93" s="95">
        <v>10</v>
      </c>
      <c r="G93" s="170"/>
      <c r="H93" s="171" t="s">
        <v>301</v>
      </c>
      <c r="I93" s="100">
        <v>30</v>
      </c>
      <c r="J93" s="166">
        <v>9.75</v>
      </c>
      <c r="K93" s="107">
        <f t="shared" si="64"/>
        <v>9.9450000000000003</v>
      </c>
      <c r="L93" s="107">
        <f t="shared" si="65"/>
        <v>10.14</v>
      </c>
      <c r="M93" s="95">
        <v>10</v>
      </c>
    </row>
    <row r="94" spans="1:13" s="54" customFormat="1" ht="25.5" customHeight="1">
      <c r="A94" s="132" t="s">
        <v>297</v>
      </c>
      <c r="B94" s="100">
        <v>30</v>
      </c>
      <c r="C94" s="166">
        <v>9.67</v>
      </c>
      <c r="D94" s="107">
        <f t="shared" si="66"/>
        <v>9.8634000000000004</v>
      </c>
      <c r="E94" s="107">
        <f t="shared" si="67"/>
        <v>10.056800000000001</v>
      </c>
      <c r="F94" s="95">
        <v>10</v>
      </c>
      <c r="G94" s="170"/>
      <c r="H94" s="171" t="s">
        <v>302</v>
      </c>
      <c r="I94" s="100">
        <v>30</v>
      </c>
      <c r="J94" s="166">
        <v>10.220000000000001</v>
      </c>
      <c r="K94" s="107">
        <f t="shared" si="64"/>
        <v>10.4244</v>
      </c>
      <c r="L94" s="107">
        <f t="shared" si="65"/>
        <v>10.628800000000002</v>
      </c>
      <c r="M94" s="95">
        <v>10</v>
      </c>
    </row>
    <row r="95" spans="1:13" s="54" customFormat="1" ht="25.5" customHeight="1">
      <c r="A95" s="132" t="s">
        <v>298</v>
      </c>
      <c r="B95" s="100">
        <v>30</v>
      </c>
      <c r="C95" s="166">
        <v>10.25</v>
      </c>
      <c r="D95" s="107">
        <f t="shared" si="66"/>
        <v>10.455</v>
      </c>
      <c r="E95" s="107">
        <f t="shared" si="67"/>
        <v>10.66</v>
      </c>
      <c r="F95" s="95">
        <v>10</v>
      </c>
      <c r="G95" s="170"/>
      <c r="H95" s="171" t="s">
        <v>303</v>
      </c>
      <c r="I95" s="100">
        <v>30</v>
      </c>
      <c r="J95" s="166">
        <v>10.050000000000001</v>
      </c>
      <c r="K95" s="107">
        <f t="shared" si="64"/>
        <v>10.251000000000001</v>
      </c>
      <c r="L95" s="107">
        <f t="shared" si="65"/>
        <v>10.452000000000002</v>
      </c>
      <c r="M95" s="95">
        <v>10</v>
      </c>
    </row>
    <row r="96" spans="1:13" s="54" customFormat="1" ht="25.5" customHeight="1">
      <c r="A96" s="132" t="s">
        <v>299</v>
      </c>
      <c r="B96" s="100">
        <v>30</v>
      </c>
      <c r="C96" s="166">
        <v>9.06</v>
      </c>
      <c r="D96" s="107">
        <f t="shared" si="66"/>
        <v>9.241200000000001</v>
      </c>
      <c r="E96" s="107">
        <f t="shared" si="67"/>
        <v>9.4224000000000014</v>
      </c>
      <c r="F96" s="95">
        <v>10</v>
      </c>
      <c r="G96" s="170"/>
      <c r="H96" s="132" t="s">
        <v>304</v>
      </c>
      <c r="I96" s="100">
        <v>20</v>
      </c>
      <c r="J96" s="166">
        <v>13</v>
      </c>
      <c r="K96" s="107">
        <f t="shared" si="64"/>
        <v>13.26</v>
      </c>
      <c r="L96" s="107">
        <f t="shared" si="65"/>
        <v>13.52</v>
      </c>
      <c r="M96" s="95">
        <v>10</v>
      </c>
    </row>
    <row r="97" spans="1:13" s="54" customFormat="1" ht="25.5" customHeight="1">
      <c r="A97" s="132" t="s">
        <v>308</v>
      </c>
      <c r="B97" s="100">
        <v>35</v>
      </c>
      <c r="C97" s="166">
        <v>9.01</v>
      </c>
      <c r="D97" s="107">
        <f t="shared" si="66"/>
        <v>9.1902000000000008</v>
      </c>
      <c r="E97" s="107">
        <f t="shared" si="67"/>
        <v>9.3704000000000001</v>
      </c>
      <c r="F97" s="95">
        <v>10</v>
      </c>
      <c r="G97" s="180"/>
      <c r="H97" s="158" t="s">
        <v>324</v>
      </c>
      <c r="I97" s="95">
        <v>25</v>
      </c>
      <c r="J97" s="107">
        <v>23.07</v>
      </c>
      <c r="K97" s="107">
        <f t="shared" ref="K97" si="68">J97*1.02</f>
        <v>23.531400000000001</v>
      </c>
      <c r="L97" s="107">
        <f>J97*1.04</f>
        <v>23.992800000000003</v>
      </c>
      <c r="M97" s="95">
        <v>20</v>
      </c>
    </row>
    <row r="98" spans="1:13" s="50" customFormat="1" ht="27" customHeight="1">
      <c r="A98" s="207" t="s">
        <v>8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11"/>
    </row>
    <row r="99" spans="1:13" s="50" customFormat="1" ht="27" customHeight="1">
      <c r="A99" s="221" t="s">
        <v>9</v>
      </c>
      <c r="B99" s="222"/>
      <c r="C99" s="241"/>
      <c r="D99" s="241"/>
      <c r="E99" s="241"/>
      <c r="F99" s="222"/>
      <c r="G99" s="222"/>
      <c r="H99" s="222"/>
      <c r="I99" s="222"/>
      <c r="J99" s="241"/>
      <c r="K99" s="241"/>
      <c r="L99" s="241"/>
      <c r="M99" s="242"/>
    </row>
    <row r="100" spans="1:13" s="50" customFormat="1" ht="26.25" customHeight="1">
      <c r="A100" s="131" t="s">
        <v>49</v>
      </c>
      <c r="B100" s="80">
        <v>20</v>
      </c>
      <c r="C100" s="109">
        <v>11.22</v>
      </c>
      <c r="D100" s="110">
        <f>C100*1.02</f>
        <v>11.444400000000002</v>
      </c>
      <c r="E100" s="110">
        <f>C100*1.04</f>
        <v>11.668800000000001</v>
      </c>
      <c r="F100" s="85">
        <v>10</v>
      </c>
      <c r="G100" s="66"/>
      <c r="H100" s="131" t="s">
        <v>62</v>
      </c>
      <c r="I100" s="77">
        <v>20</v>
      </c>
      <c r="J100" s="109">
        <v>11</v>
      </c>
      <c r="K100" s="109">
        <f>J100*1.02</f>
        <v>11.22</v>
      </c>
      <c r="L100" s="109">
        <f>J100*1.04</f>
        <v>11.440000000000001</v>
      </c>
      <c r="M100" s="78">
        <v>10</v>
      </c>
    </row>
    <row r="101" spans="1:13" s="50" customFormat="1" ht="26.25" customHeight="1">
      <c r="A101" s="131" t="s">
        <v>277</v>
      </c>
      <c r="B101" s="80">
        <v>20</v>
      </c>
      <c r="C101" s="109">
        <v>10.45</v>
      </c>
      <c r="D101" s="110">
        <f>C101*1.02</f>
        <v>10.658999999999999</v>
      </c>
      <c r="E101" s="110">
        <f t="shared" ref="E101" si="69">C101*1.04</f>
        <v>10.868</v>
      </c>
      <c r="F101" s="85">
        <v>10</v>
      </c>
      <c r="G101" s="66"/>
      <c r="H101" s="131" t="s">
        <v>86</v>
      </c>
      <c r="I101" s="77">
        <v>25</v>
      </c>
      <c r="J101" s="109">
        <v>14.01</v>
      </c>
      <c r="K101" s="109">
        <f>J101*1.02</f>
        <v>14.2902</v>
      </c>
      <c r="L101" s="109">
        <f t="shared" ref="L101:L102" si="70">J101*1.04</f>
        <v>14.570400000000001</v>
      </c>
      <c r="M101" s="78">
        <v>10</v>
      </c>
    </row>
    <row r="102" spans="1:13" s="50" customFormat="1" ht="26.25" customHeight="1">
      <c r="A102" s="131" t="s">
        <v>154</v>
      </c>
      <c r="B102" s="133">
        <v>45</v>
      </c>
      <c r="C102" s="134">
        <v>14.75</v>
      </c>
      <c r="D102" s="134">
        <f>C102*1.02</f>
        <v>15.045</v>
      </c>
      <c r="E102" s="134">
        <f t="shared" ref="E102" si="71">C102*1.04</f>
        <v>15.34</v>
      </c>
      <c r="F102" s="135">
        <v>20</v>
      </c>
      <c r="G102" s="66"/>
      <c r="H102" s="132" t="s">
        <v>89</v>
      </c>
      <c r="I102" s="102">
        <v>25</v>
      </c>
      <c r="J102" s="111">
        <v>15.69</v>
      </c>
      <c r="K102" s="111">
        <f>J102*1.02</f>
        <v>16.003799999999998</v>
      </c>
      <c r="L102" s="111">
        <f t="shared" si="70"/>
        <v>16.317599999999999</v>
      </c>
      <c r="M102" s="97">
        <v>20</v>
      </c>
    </row>
    <row r="103" spans="1:13" s="54" customFormat="1" ht="26.25" customHeight="1">
      <c r="A103" s="132" t="s">
        <v>309</v>
      </c>
      <c r="B103" s="181">
        <v>20</v>
      </c>
      <c r="C103" s="167">
        <v>12.39</v>
      </c>
      <c r="D103" s="167">
        <v>12.64</v>
      </c>
      <c r="E103" s="167">
        <v>12.89</v>
      </c>
      <c r="F103" s="181">
        <v>10</v>
      </c>
      <c r="G103" s="66"/>
      <c r="H103" s="168"/>
      <c r="I103" s="96"/>
      <c r="J103" s="169"/>
      <c r="K103" s="169"/>
      <c r="L103" s="169"/>
      <c r="M103" s="97"/>
    </row>
    <row r="104" spans="1:13" s="22" customFormat="1" ht="27" customHeight="1">
      <c r="A104" s="232" t="s">
        <v>10</v>
      </c>
      <c r="B104" s="224"/>
      <c r="C104" s="223"/>
      <c r="D104" s="223"/>
      <c r="E104" s="223"/>
      <c r="F104" s="224"/>
      <c r="G104" s="222"/>
      <c r="H104" s="222"/>
      <c r="I104" s="222"/>
      <c r="J104" s="241"/>
      <c r="K104" s="241"/>
      <c r="L104" s="241"/>
      <c r="M104" s="242"/>
    </row>
    <row r="105" spans="1:13" s="22" customFormat="1" ht="25.5" customHeight="1">
      <c r="A105" s="131" t="s">
        <v>46</v>
      </c>
      <c r="B105" s="80">
        <v>20</v>
      </c>
      <c r="C105" s="109">
        <v>11.79</v>
      </c>
      <c r="D105" s="110">
        <f>C105*1.02</f>
        <v>12.025799999999998</v>
      </c>
      <c r="E105" s="110">
        <f>C105*1.04</f>
        <v>12.2616</v>
      </c>
      <c r="F105" s="85">
        <v>20</v>
      </c>
      <c r="G105" s="67"/>
      <c r="H105" s="131" t="s">
        <v>85</v>
      </c>
      <c r="I105" s="80">
        <v>25</v>
      </c>
      <c r="J105" s="109">
        <v>14.12</v>
      </c>
      <c r="K105" s="110">
        <f>J105*1.02</f>
        <v>14.4024</v>
      </c>
      <c r="L105" s="110">
        <f t="shared" ref="L105:L106" si="72">J105*1.04</f>
        <v>14.684799999999999</v>
      </c>
      <c r="M105" s="85">
        <v>20</v>
      </c>
    </row>
    <row r="106" spans="1:13" s="22" customFormat="1" ht="25.5" customHeight="1">
      <c r="A106" s="131" t="s">
        <v>48</v>
      </c>
      <c r="B106" s="80">
        <v>20</v>
      </c>
      <c r="C106" s="109">
        <v>11.65</v>
      </c>
      <c r="D106" s="110">
        <f>C106*1.02</f>
        <v>11.883000000000001</v>
      </c>
      <c r="E106" s="110">
        <f t="shared" ref="E106" si="73">C106*1.04</f>
        <v>12.116000000000001</v>
      </c>
      <c r="F106" s="85">
        <v>20</v>
      </c>
      <c r="G106" s="67"/>
      <c r="H106" s="132" t="s">
        <v>84</v>
      </c>
      <c r="I106" s="98">
        <v>25</v>
      </c>
      <c r="J106" s="111">
        <v>17.649999999999999</v>
      </c>
      <c r="K106" s="114">
        <f>J106*1.02</f>
        <v>18.003</v>
      </c>
      <c r="L106" s="114">
        <f t="shared" si="72"/>
        <v>18.355999999999998</v>
      </c>
      <c r="M106" s="101">
        <v>20</v>
      </c>
    </row>
    <row r="107" spans="1:13" s="22" customFormat="1" ht="25.5" customHeight="1">
      <c r="A107" s="131" t="s">
        <v>45</v>
      </c>
      <c r="B107" s="80">
        <v>20</v>
      </c>
      <c r="C107" s="109">
        <v>11.33</v>
      </c>
      <c r="D107" s="110">
        <f>C107*1.02</f>
        <v>11.5566</v>
      </c>
      <c r="E107" s="110">
        <f>C107*1.04</f>
        <v>11.783200000000001</v>
      </c>
      <c r="F107" s="85">
        <v>20</v>
      </c>
      <c r="G107" s="67"/>
      <c r="H107" s="132" t="s">
        <v>152</v>
      </c>
      <c r="I107" s="99">
        <v>45</v>
      </c>
      <c r="J107" s="111">
        <v>17.39</v>
      </c>
      <c r="K107" s="114">
        <f>J107*1.02</f>
        <v>17.7378</v>
      </c>
      <c r="L107" s="114">
        <f>J107*1.04</f>
        <v>18.085599999999999</v>
      </c>
      <c r="M107" s="99">
        <v>20</v>
      </c>
    </row>
    <row r="108" spans="1:13" s="22" customFormat="1" ht="25.5" customHeight="1">
      <c r="A108" s="131" t="s">
        <v>125</v>
      </c>
      <c r="B108" s="80">
        <v>25</v>
      </c>
      <c r="C108" s="109">
        <v>13.89</v>
      </c>
      <c r="D108" s="110">
        <f>C108*1.02</f>
        <v>14.167800000000002</v>
      </c>
      <c r="E108" s="110">
        <f>C108*1.04</f>
        <v>14.445600000000001</v>
      </c>
      <c r="F108" s="85">
        <v>20</v>
      </c>
      <c r="G108" s="67"/>
      <c r="H108" s="159" t="s">
        <v>47</v>
      </c>
      <c r="I108" s="75">
        <v>20</v>
      </c>
      <c r="J108" s="109">
        <v>10.35</v>
      </c>
      <c r="K108" s="109">
        <f>J108*1.02</f>
        <v>10.557</v>
      </c>
      <c r="L108" s="109">
        <f>J108*1.04</f>
        <v>10.763999999999999</v>
      </c>
      <c r="M108" s="76">
        <v>20</v>
      </c>
    </row>
    <row r="109" spans="1:13" s="22" customFormat="1" ht="27" customHeight="1">
      <c r="A109" s="221" t="s">
        <v>16</v>
      </c>
      <c r="B109" s="222"/>
      <c r="C109" s="223"/>
      <c r="D109" s="223"/>
      <c r="E109" s="223"/>
      <c r="F109" s="222"/>
      <c r="G109" s="222"/>
      <c r="H109" s="224"/>
      <c r="I109" s="224"/>
      <c r="J109" s="223"/>
      <c r="K109" s="223"/>
      <c r="L109" s="223"/>
      <c r="M109" s="225"/>
    </row>
    <row r="110" spans="1:13" s="22" customFormat="1" ht="25.5" customHeight="1">
      <c r="A110" s="131" t="s">
        <v>54</v>
      </c>
      <c r="B110" s="80">
        <v>20</v>
      </c>
      <c r="C110" s="109">
        <v>9.08</v>
      </c>
      <c r="D110" s="110">
        <f>C110*1.02</f>
        <v>9.2615999999999996</v>
      </c>
      <c r="E110" s="110">
        <f>C110*1.04</f>
        <v>9.4432000000000009</v>
      </c>
      <c r="F110" s="75">
        <v>10</v>
      </c>
      <c r="G110" s="67"/>
      <c r="H110" s="131" t="s">
        <v>88</v>
      </c>
      <c r="I110" s="84">
        <v>25</v>
      </c>
      <c r="J110" s="109">
        <v>9.1199999999999992</v>
      </c>
      <c r="K110" s="110">
        <f>J110*1.02</f>
        <v>9.3023999999999987</v>
      </c>
      <c r="L110" s="110">
        <f t="shared" ref="L110" si="74">J110*1.04</f>
        <v>9.4847999999999999</v>
      </c>
      <c r="M110" s="85">
        <v>10</v>
      </c>
    </row>
    <row r="111" spans="1:13" s="22" customFormat="1" ht="27" customHeight="1">
      <c r="A111" s="221" t="s">
        <v>17</v>
      </c>
      <c r="B111" s="222"/>
      <c r="C111" s="223"/>
      <c r="D111" s="223"/>
      <c r="E111" s="223"/>
      <c r="F111" s="222"/>
      <c r="G111" s="222"/>
      <c r="H111" s="222"/>
      <c r="I111" s="222"/>
      <c r="J111" s="223"/>
      <c r="K111" s="223"/>
      <c r="L111" s="223"/>
      <c r="M111" s="242"/>
    </row>
    <row r="112" spans="1:13" s="22" customFormat="1" ht="25.5" customHeight="1">
      <c r="A112" s="132" t="s">
        <v>52</v>
      </c>
      <c r="B112" s="99">
        <v>20</v>
      </c>
      <c r="C112" s="111">
        <v>10.029999999999999</v>
      </c>
      <c r="D112" s="114">
        <f>C112*1.02</f>
        <v>10.230599999999999</v>
      </c>
      <c r="E112" s="114">
        <f>C112*1.04</f>
        <v>10.4312</v>
      </c>
      <c r="F112" s="99">
        <v>10</v>
      </c>
      <c r="G112" s="67"/>
      <c r="H112" s="132" t="s">
        <v>53</v>
      </c>
      <c r="I112" s="99">
        <v>20</v>
      </c>
      <c r="J112" s="111">
        <v>10.33</v>
      </c>
      <c r="K112" s="111">
        <f>J112*1.02</f>
        <v>10.5366</v>
      </c>
      <c r="L112" s="111">
        <f>J112*1.04</f>
        <v>10.7432</v>
      </c>
      <c r="M112" s="97">
        <v>20</v>
      </c>
    </row>
    <row r="113" spans="1:13" s="22" customFormat="1" ht="25.5" customHeight="1">
      <c r="A113" s="132" t="s">
        <v>126</v>
      </c>
      <c r="B113" s="99">
        <v>25</v>
      </c>
      <c r="C113" s="167">
        <v>12.33</v>
      </c>
      <c r="D113" s="114">
        <f>C113*1.02</f>
        <v>12.576600000000001</v>
      </c>
      <c r="E113" s="114">
        <f>C113*1.04</f>
        <v>12.8232</v>
      </c>
      <c r="F113" s="99">
        <v>20</v>
      </c>
      <c r="G113" s="67"/>
      <c r="H113" s="132" t="s">
        <v>138</v>
      </c>
      <c r="I113" s="102">
        <v>20</v>
      </c>
      <c r="J113" s="111">
        <v>13.57</v>
      </c>
      <c r="K113" s="111">
        <f t="shared" ref="K113" si="75">J113*1.02</f>
        <v>13.8414</v>
      </c>
      <c r="L113" s="111">
        <f>J113*1.04</f>
        <v>14.1128</v>
      </c>
      <c r="M113" s="97">
        <v>10</v>
      </c>
    </row>
    <row r="114" spans="1:13" s="22" customFormat="1" ht="25.5" customHeight="1">
      <c r="A114" s="132" t="s">
        <v>153</v>
      </c>
      <c r="B114" s="99">
        <v>45</v>
      </c>
      <c r="C114" s="111">
        <v>14.92</v>
      </c>
      <c r="D114" s="114">
        <f>C114*1.02</f>
        <v>15.218400000000001</v>
      </c>
      <c r="E114" s="114">
        <f>C114*1.04</f>
        <v>15.5168</v>
      </c>
      <c r="F114" s="99">
        <v>10</v>
      </c>
      <c r="G114" s="67"/>
      <c r="H114" s="131" t="s">
        <v>278</v>
      </c>
      <c r="I114" s="80">
        <v>20</v>
      </c>
      <c r="J114" s="109">
        <v>9.5299999999999994</v>
      </c>
      <c r="K114" s="110">
        <f>J114*1.02</f>
        <v>9.7205999999999992</v>
      </c>
      <c r="L114" s="110">
        <f>J114*1.04</f>
        <v>9.9111999999999991</v>
      </c>
      <c r="M114" s="85">
        <v>10</v>
      </c>
    </row>
    <row r="115" spans="1:13" s="22" customFormat="1" ht="27" customHeight="1">
      <c r="A115" s="232" t="s">
        <v>18</v>
      </c>
      <c r="B115" s="224"/>
      <c r="C115" s="223"/>
      <c r="D115" s="223"/>
      <c r="E115" s="223"/>
      <c r="F115" s="224"/>
      <c r="G115" s="222"/>
      <c r="H115" s="224"/>
      <c r="I115" s="224"/>
      <c r="J115" s="223"/>
      <c r="K115" s="223"/>
      <c r="L115" s="223"/>
      <c r="M115" s="225"/>
    </row>
    <row r="116" spans="1:13" s="22" customFormat="1" ht="26.25" customHeight="1">
      <c r="A116" s="131" t="s">
        <v>50</v>
      </c>
      <c r="B116" s="80">
        <v>20</v>
      </c>
      <c r="C116" s="109">
        <v>9.84</v>
      </c>
      <c r="D116" s="110">
        <f>C116*1.02</f>
        <v>10.036799999999999</v>
      </c>
      <c r="E116" s="110">
        <f>C116*1.04</f>
        <v>10.233600000000001</v>
      </c>
      <c r="F116" s="85">
        <v>10</v>
      </c>
      <c r="G116" s="67"/>
      <c r="H116" s="132" t="s">
        <v>51</v>
      </c>
      <c r="I116" s="118">
        <v>20</v>
      </c>
      <c r="J116" s="111">
        <v>9.8800000000000008</v>
      </c>
      <c r="K116" s="114">
        <f>J116*1.02</f>
        <v>10.0776</v>
      </c>
      <c r="L116" s="111">
        <f>J116*1.04</f>
        <v>10.275200000000002</v>
      </c>
      <c r="M116" s="97">
        <v>10</v>
      </c>
    </row>
    <row r="117" spans="1:13" s="22" customFormat="1" ht="26.25" customHeight="1">
      <c r="A117" s="132" t="s">
        <v>106</v>
      </c>
      <c r="B117" s="99">
        <v>20</v>
      </c>
      <c r="C117" s="111">
        <v>9.9499999999999993</v>
      </c>
      <c r="D117" s="114">
        <f>C117*1.02</f>
        <v>10.148999999999999</v>
      </c>
      <c r="E117" s="114">
        <f>C117*1.04</f>
        <v>10.347999999999999</v>
      </c>
      <c r="F117" s="99">
        <v>10</v>
      </c>
      <c r="G117" s="67"/>
    </row>
    <row r="118" spans="1:13" s="22" customFormat="1" ht="27" customHeight="1">
      <c r="A118" s="221" t="s">
        <v>19</v>
      </c>
      <c r="B118" s="222"/>
      <c r="C118" s="241"/>
      <c r="D118" s="222"/>
      <c r="E118" s="222"/>
      <c r="F118" s="222"/>
      <c r="G118" s="222"/>
      <c r="H118" s="222"/>
      <c r="I118" s="222"/>
      <c r="J118" s="222"/>
      <c r="K118" s="222"/>
      <c r="L118" s="222"/>
      <c r="M118" s="242"/>
    </row>
    <row r="119" spans="1:13" s="22" customFormat="1" ht="24" customHeight="1">
      <c r="A119" s="132" t="s">
        <v>120</v>
      </c>
      <c r="B119" s="100">
        <v>25</v>
      </c>
      <c r="C119" s="111">
        <v>19.350000000000001</v>
      </c>
      <c r="D119" s="111">
        <f>C119*1.02</f>
        <v>19.737000000000002</v>
      </c>
      <c r="E119" s="111">
        <f>C119*1.04</f>
        <v>20.124000000000002</v>
      </c>
      <c r="F119" s="100">
        <v>20</v>
      </c>
      <c r="G119" s="68"/>
    </row>
    <row r="120" spans="1:13" s="22" customFormat="1" ht="27" customHeight="1">
      <c r="A120" s="221" t="s">
        <v>20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42"/>
    </row>
    <row r="121" spans="1:13" s="22" customFormat="1" ht="26.25" customHeight="1">
      <c r="A121" s="160" t="s">
        <v>87</v>
      </c>
      <c r="B121" s="92">
        <v>25</v>
      </c>
      <c r="C121" s="115">
        <v>9.39</v>
      </c>
      <c r="D121" s="115">
        <f>C121*1.02</f>
        <v>9.5777999999999999</v>
      </c>
      <c r="E121" s="115">
        <f>C121*1.04</f>
        <v>9.7656000000000009</v>
      </c>
      <c r="F121" s="93">
        <v>10</v>
      </c>
      <c r="G121" s="68"/>
      <c r="H121" s="131" t="s">
        <v>55</v>
      </c>
      <c r="I121" s="80">
        <v>20</v>
      </c>
      <c r="J121" s="109">
        <v>8.7799999999999994</v>
      </c>
      <c r="K121" s="110">
        <f>J121*1.02</f>
        <v>8.9555999999999987</v>
      </c>
      <c r="L121" s="110">
        <f>J121*1.04</f>
        <v>9.1311999999999998</v>
      </c>
      <c r="M121" s="85">
        <v>10</v>
      </c>
    </row>
    <row r="122" spans="1:13" s="22" customFormat="1" ht="27" customHeight="1">
      <c r="A122" s="221" t="s">
        <v>21</v>
      </c>
      <c r="B122" s="222"/>
      <c r="C122" s="241"/>
      <c r="D122" s="241"/>
      <c r="E122" s="241"/>
      <c r="F122" s="222"/>
      <c r="G122" s="222"/>
      <c r="H122" s="222"/>
      <c r="I122" s="222"/>
      <c r="J122" s="241"/>
      <c r="K122" s="241"/>
      <c r="L122" s="241"/>
      <c r="M122" s="242"/>
    </row>
    <row r="123" spans="1:13" s="22" customFormat="1" ht="29.25" customHeight="1">
      <c r="A123" s="131" t="s">
        <v>97</v>
      </c>
      <c r="B123" s="77">
        <v>30</v>
      </c>
      <c r="C123" s="109">
        <v>7.86</v>
      </c>
      <c r="D123" s="109">
        <f>C123*1.02</f>
        <v>8.0172000000000008</v>
      </c>
      <c r="E123" s="109">
        <f>C123*1.04</f>
        <v>8.1744000000000003</v>
      </c>
      <c r="F123" s="78">
        <v>10</v>
      </c>
      <c r="G123" s="69"/>
      <c r="H123" s="131" t="s">
        <v>59</v>
      </c>
      <c r="I123" s="77">
        <v>20</v>
      </c>
      <c r="J123" s="109">
        <v>7.26</v>
      </c>
      <c r="K123" s="109">
        <f t="shared" ref="K123:K128" si="76">J123*1.02</f>
        <v>7.4051999999999998</v>
      </c>
      <c r="L123" s="109">
        <f>J123*1.04</f>
        <v>7.5503999999999998</v>
      </c>
      <c r="M123" s="78">
        <v>10</v>
      </c>
    </row>
    <row r="124" spans="1:13" s="22" customFormat="1" ht="29.25" customHeight="1">
      <c r="A124" s="131" t="s">
        <v>61</v>
      </c>
      <c r="B124" s="77">
        <v>20</v>
      </c>
      <c r="C124" s="109">
        <v>2.99</v>
      </c>
      <c r="D124" s="109">
        <f t="shared" ref="D124" si="77">C124*1.02</f>
        <v>3.0498000000000003</v>
      </c>
      <c r="E124" s="109">
        <f t="shared" ref="E124" si="78">C124*1.04</f>
        <v>3.1096000000000004</v>
      </c>
      <c r="F124" s="78">
        <v>10</v>
      </c>
      <c r="G124" s="68"/>
      <c r="H124" s="131" t="s">
        <v>96</v>
      </c>
      <c r="I124" s="77">
        <v>25</v>
      </c>
      <c r="J124" s="109">
        <v>16.62</v>
      </c>
      <c r="K124" s="109">
        <f t="shared" si="76"/>
        <v>16.952400000000001</v>
      </c>
      <c r="L124" s="109">
        <f t="shared" ref="L124" si="79">J124*1.04</f>
        <v>17.284800000000001</v>
      </c>
      <c r="M124" s="78">
        <v>10</v>
      </c>
    </row>
    <row r="125" spans="1:13" s="22" customFormat="1" ht="29.25" customHeight="1">
      <c r="A125" s="131" t="s">
        <v>60</v>
      </c>
      <c r="B125" s="77">
        <v>20</v>
      </c>
      <c r="C125" s="109">
        <v>5.24</v>
      </c>
      <c r="D125" s="109">
        <f>C125*1.02</f>
        <v>5.3448000000000002</v>
      </c>
      <c r="E125" s="109">
        <f>C125*1.04</f>
        <v>5.4496000000000002</v>
      </c>
      <c r="F125" s="83">
        <v>10</v>
      </c>
      <c r="G125" s="68"/>
      <c r="H125" s="131" t="s">
        <v>95</v>
      </c>
      <c r="I125" s="77">
        <v>25</v>
      </c>
      <c r="J125" s="109">
        <v>15.75</v>
      </c>
      <c r="K125" s="109">
        <f t="shared" si="76"/>
        <v>16.065000000000001</v>
      </c>
      <c r="L125" s="109">
        <f t="shared" ref="L125" si="80">J125*1.04</f>
        <v>16.38</v>
      </c>
      <c r="M125" s="78">
        <v>10</v>
      </c>
    </row>
    <row r="126" spans="1:13" s="22" customFormat="1" ht="29.25" customHeight="1">
      <c r="A126" s="131" t="s">
        <v>57</v>
      </c>
      <c r="B126" s="77">
        <v>20</v>
      </c>
      <c r="C126" s="109">
        <v>5.99</v>
      </c>
      <c r="D126" s="109">
        <f>C126*1.02</f>
        <v>6.1097999999999999</v>
      </c>
      <c r="E126" s="109">
        <f>C126*1.04</f>
        <v>6.2296000000000005</v>
      </c>
      <c r="F126" s="78">
        <v>10</v>
      </c>
      <c r="G126" s="68"/>
      <c r="H126" s="131" t="s">
        <v>92</v>
      </c>
      <c r="I126" s="77">
        <v>12</v>
      </c>
      <c r="J126" s="109">
        <v>12.01</v>
      </c>
      <c r="K126" s="109">
        <f t="shared" si="76"/>
        <v>12.2502</v>
      </c>
      <c r="L126" s="109">
        <f>J126*1.04</f>
        <v>12.490400000000001</v>
      </c>
      <c r="M126" s="78">
        <v>10</v>
      </c>
    </row>
    <row r="127" spans="1:13" s="22" customFormat="1" ht="29.25" customHeight="1">
      <c r="A127" s="132" t="s">
        <v>56</v>
      </c>
      <c r="B127" s="100">
        <v>20</v>
      </c>
      <c r="C127" s="167">
        <v>8.9</v>
      </c>
      <c r="D127" s="111">
        <f>C127*1.02</f>
        <v>9.0780000000000012</v>
      </c>
      <c r="E127" s="111">
        <f>C127*1.04</f>
        <v>9.2560000000000002</v>
      </c>
      <c r="F127" s="100">
        <v>10</v>
      </c>
      <c r="G127" s="68"/>
      <c r="H127" s="132" t="s">
        <v>93</v>
      </c>
      <c r="I127" s="102">
        <v>12</v>
      </c>
      <c r="J127" s="167">
        <v>12.27</v>
      </c>
      <c r="K127" s="111">
        <f t="shared" si="76"/>
        <v>12.5154</v>
      </c>
      <c r="L127" s="111">
        <f>J127*1.04</f>
        <v>12.7608</v>
      </c>
      <c r="M127" s="97">
        <v>10</v>
      </c>
    </row>
    <row r="128" spans="1:13" s="22" customFormat="1" ht="29.25" customHeight="1">
      <c r="A128" s="132" t="s">
        <v>58</v>
      </c>
      <c r="B128" s="100">
        <v>20</v>
      </c>
      <c r="C128" s="111">
        <v>5.03</v>
      </c>
      <c r="D128" s="111">
        <f>C128*1.02</f>
        <v>5.1306000000000003</v>
      </c>
      <c r="E128" s="111">
        <f>C128*1.04</f>
        <v>5.2312000000000003</v>
      </c>
      <c r="F128" s="100">
        <v>10</v>
      </c>
      <c r="G128" s="68"/>
      <c r="H128" s="132" t="s">
        <v>94</v>
      </c>
      <c r="I128" s="100">
        <v>12</v>
      </c>
      <c r="J128" s="111">
        <v>11.59</v>
      </c>
      <c r="K128" s="111">
        <f t="shared" si="76"/>
        <v>11.8218</v>
      </c>
      <c r="L128" s="111">
        <f>J128*1.04</f>
        <v>12.053599999999999</v>
      </c>
      <c r="M128" s="100">
        <v>10</v>
      </c>
    </row>
    <row r="129" spans="1:15" s="22" customFormat="1" ht="27" customHeight="1">
      <c r="A129" s="221" t="s">
        <v>22</v>
      </c>
      <c r="B129" s="222"/>
      <c r="C129" s="223"/>
      <c r="D129" s="223"/>
      <c r="E129" s="223"/>
      <c r="F129" s="222"/>
      <c r="G129" s="222"/>
      <c r="H129" s="222"/>
      <c r="I129" s="222"/>
      <c r="J129" s="223"/>
      <c r="K129" s="223"/>
      <c r="L129" s="223"/>
      <c r="M129" s="242"/>
    </row>
    <row r="130" spans="1:15" s="22" customFormat="1" ht="26.25" customHeight="1">
      <c r="A130" s="131" t="s">
        <v>72</v>
      </c>
      <c r="B130" s="77">
        <v>20</v>
      </c>
      <c r="C130" s="109">
        <v>12.85</v>
      </c>
      <c r="D130" s="109">
        <f>C130*1.02</f>
        <v>13.106999999999999</v>
      </c>
      <c r="E130" s="109">
        <f t="shared" ref="E130:E131" si="81">C130*1.04</f>
        <v>13.364000000000001</v>
      </c>
      <c r="F130" s="78">
        <v>10</v>
      </c>
      <c r="G130" s="68"/>
      <c r="H130" s="131" t="s">
        <v>90</v>
      </c>
      <c r="I130" s="77">
        <v>30</v>
      </c>
      <c r="J130" s="109">
        <v>22.78</v>
      </c>
      <c r="K130" s="109">
        <f>J130*1.02</f>
        <v>23.235600000000002</v>
      </c>
      <c r="L130" s="109">
        <f>J130*1.04</f>
        <v>23.691200000000002</v>
      </c>
      <c r="M130" s="78">
        <v>20</v>
      </c>
    </row>
    <row r="131" spans="1:15" s="22" customFormat="1" ht="26.25" customHeight="1">
      <c r="A131" s="131" t="s">
        <v>71</v>
      </c>
      <c r="B131" s="76">
        <v>20</v>
      </c>
      <c r="C131" s="109">
        <v>12.94</v>
      </c>
      <c r="D131" s="109">
        <f>C131*1.02</f>
        <v>13.1988</v>
      </c>
      <c r="E131" s="109">
        <f t="shared" si="81"/>
        <v>13.457599999999999</v>
      </c>
      <c r="F131" s="76">
        <v>10</v>
      </c>
      <c r="G131" s="68"/>
      <c r="H131" s="132" t="s">
        <v>91</v>
      </c>
      <c r="I131" s="100">
        <v>30</v>
      </c>
      <c r="J131" s="111">
        <v>18.79</v>
      </c>
      <c r="K131" s="111">
        <f>J131*1.02</f>
        <v>19.165800000000001</v>
      </c>
      <c r="L131" s="111">
        <f>J131*1.04</f>
        <v>19.541599999999999</v>
      </c>
      <c r="M131" s="97">
        <v>20</v>
      </c>
    </row>
    <row r="132" spans="1:15" s="22" customFormat="1" ht="26.25" customHeight="1">
      <c r="A132" s="132" t="s">
        <v>135</v>
      </c>
      <c r="B132" s="100">
        <v>25</v>
      </c>
      <c r="C132" s="111">
        <v>20.14</v>
      </c>
      <c r="D132" s="111">
        <f>C132*1.02</f>
        <v>20.5428</v>
      </c>
      <c r="E132" s="111">
        <f t="shared" ref="E132" si="82">C132*1.04</f>
        <v>20.945600000000002</v>
      </c>
      <c r="F132" s="100">
        <v>10</v>
      </c>
      <c r="G132" s="68"/>
      <c r="H132" s="72"/>
      <c r="I132" s="73"/>
      <c r="J132" s="124"/>
      <c r="K132" s="124"/>
      <c r="L132" s="124"/>
      <c r="M132" s="93"/>
    </row>
    <row r="133" spans="1:15" s="22" customFormat="1" ht="27" customHeight="1">
      <c r="A133" s="266" t="s">
        <v>39</v>
      </c>
      <c r="B133" s="267"/>
      <c r="C133" s="268"/>
      <c r="D133" s="268"/>
      <c r="E133" s="268"/>
      <c r="F133" s="267"/>
      <c r="G133" s="267"/>
      <c r="H133" s="267"/>
      <c r="I133" s="267"/>
      <c r="J133" s="268"/>
      <c r="K133" s="268"/>
      <c r="L133" s="268"/>
      <c r="M133" s="269"/>
    </row>
    <row r="134" spans="1:15" s="22" customFormat="1" ht="27.75" customHeight="1">
      <c r="A134" s="131" t="s">
        <v>223</v>
      </c>
      <c r="B134" s="77">
        <v>45</v>
      </c>
      <c r="C134" s="109">
        <v>11.22</v>
      </c>
      <c r="D134" s="109">
        <f>C134*1.02</f>
        <v>11.444400000000002</v>
      </c>
      <c r="E134" s="109">
        <f>C134*1.04</f>
        <v>11.668800000000001</v>
      </c>
      <c r="F134" s="78">
        <v>10</v>
      </c>
      <c r="G134" s="68"/>
      <c r="H134" s="131" t="s">
        <v>227</v>
      </c>
      <c r="I134" s="77">
        <v>20</v>
      </c>
      <c r="J134" s="109">
        <v>8.9</v>
      </c>
      <c r="K134" s="109">
        <f>J134*1.02</f>
        <v>9.0780000000000012</v>
      </c>
      <c r="L134" s="109">
        <f>J134*1.04</f>
        <v>9.2560000000000002</v>
      </c>
      <c r="M134" s="78">
        <v>20</v>
      </c>
    </row>
    <row r="135" spans="1:15" s="22" customFormat="1" ht="27.75" customHeight="1">
      <c r="A135" s="131" t="s">
        <v>224</v>
      </c>
      <c r="B135" s="77">
        <v>45</v>
      </c>
      <c r="C135" s="109">
        <v>9.84</v>
      </c>
      <c r="D135" s="109">
        <f>C135*1.02</f>
        <v>10.036799999999999</v>
      </c>
      <c r="E135" s="109">
        <f t="shared" ref="E135:E136" si="83">C135*1.04</f>
        <v>10.233600000000001</v>
      </c>
      <c r="F135" s="78">
        <v>20</v>
      </c>
      <c r="G135" s="68"/>
      <c r="H135" s="131" t="s">
        <v>228</v>
      </c>
      <c r="I135" s="81" t="s">
        <v>40</v>
      </c>
      <c r="J135" s="109">
        <v>10.33</v>
      </c>
      <c r="K135" s="109">
        <f>J135*1.02</f>
        <v>10.5366</v>
      </c>
      <c r="L135" s="109">
        <f t="shared" ref="L135:L137" si="84">J135*1.04</f>
        <v>10.7432</v>
      </c>
      <c r="M135" s="78">
        <v>20</v>
      </c>
    </row>
    <row r="136" spans="1:15" s="22" customFormat="1" ht="27.75" customHeight="1">
      <c r="A136" s="131" t="s">
        <v>225</v>
      </c>
      <c r="B136" s="77">
        <v>20</v>
      </c>
      <c r="C136" s="109">
        <v>11.33</v>
      </c>
      <c r="D136" s="109">
        <f>C136*1.02</f>
        <v>11.5566</v>
      </c>
      <c r="E136" s="109">
        <f t="shared" si="83"/>
        <v>11.783200000000001</v>
      </c>
      <c r="F136" s="78">
        <v>20</v>
      </c>
      <c r="G136" s="68"/>
      <c r="H136" s="131" t="s">
        <v>229</v>
      </c>
      <c r="I136" s="81" t="s">
        <v>40</v>
      </c>
      <c r="J136" s="109">
        <v>15.53</v>
      </c>
      <c r="K136" s="109">
        <f>J136*1.02</f>
        <v>15.8406</v>
      </c>
      <c r="L136" s="109">
        <f t="shared" si="84"/>
        <v>16.151199999999999</v>
      </c>
      <c r="M136" s="78">
        <v>20</v>
      </c>
    </row>
    <row r="137" spans="1:15" s="22" customFormat="1" ht="27.75" customHeight="1">
      <c r="A137" s="131" t="s">
        <v>226</v>
      </c>
      <c r="B137" s="79">
        <v>45</v>
      </c>
      <c r="C137" s="109">
        <v>9.9499999999999993</v>
      </c>
      <c r="D137" s="109">
        <f>C137*1.02</f>
        <v>10.148999999999999</v>
      </c>
      <c r="E137" s="109">
        <f>C137*1.04</f>
        <v>10.347999999999999</v>
      </c>
      <c r="F137" s="79">
        <v>10</v>
      </c>
      <c r="G137" s="70"/>
      <c r="H137" s="131" t="s">
        <v>230</v>
      </c>
      <c r="I137" s="82" t="s">
        <v>107</v>
      </c>
      <c r="J137" s="109">
        <v>9.8800000000000008</v>
      </c>
      <c r="K137" s="109">
        <f>J137*1.02</f>
        <v>10.0776</v>
      </c>
      <c r="L137" s="109">
        <f t="shared" si="84"/>
        <v>10.275200000000002</v>
      </c>
      <c r="M137" s="78">
        <v>20</v>
      </c>
    </row>
    <row r="138" spans="1:15" s="22" customFormat="1" ht="27" customHeight="1">
      <c r="A138" s="207" t="s">
        <v>23</v>
      </c>
      <c r="B138" s="208"/>
      <c r="C138" s="209"/>
      <c r="D138" s="209"/>
      <c r="E138" s="209"/>
      <c r="F138" s="208"/>
      <c r="G138" s="208"/>
      <c r="H138" s="208"/>
      <c r="I138" s="208"/>
      <c r="J138" s="209"/>
      <c r="K138" s="209"/>
      <c r="L138" s="209"/>
      <c r="M138" s="211"/>
    </row>
    <row r="139" spans="1:15" s="22" customFormat="1" ht="26.25" customHeight="1">
      <c r="A139" s="131" t="s">
        <v>44</v>
      </c>
      <c r="B139" s="76">
        <v>60</v>
      </c>
      <c r="C139" s="109">
        <v>8.0500000000000007</v>
      </c>
      <c r="D139" s="109">
        <f>C139*1.02</f>
        <v>8.2110000000000003</v>
      </c>
      <c r="E139" s="109">
        <f>C139*1.04</f>
        <v>8.3720000000000017</v>
      </c>
      <c r="F139" s="76">
        <v>20</v>
      </c>
      <c r="G139" s="68"/>
      <c r="H139" s="131" t="s">
        <v>127</v>
      </c>
      <c r="I139" s="79">
        <v>30</v>
      </c>
      <c r="J139" s="109">
        <v>9.17</v>
      </c>
      <c r="K139" s="109">
        <f>J139*1.02</f>
        <v>9.3534000000000006</v>
      </c>
      <c r="L139" s="109">
        <f>J139*1.04</f>
        <v>9.5367999999999995</v>
      </c>
      <c r="M139" s="76">
        <v>10</v>
      </c>
    </row>
    <row r="140" spans="1:15" s="22" customFormat="1" ht="27" customHeight="1">
      <c r="A140" s="247" t="s">
        <v>24</v>
      </c>
      <c r="B140" s="210"/>
      <c r="C140" s="209"/>
      <c r="D140" s="209"/>
      <c r="E140" s="209"/>
      <c r="F140" s="210"/>
      <c r="G140" s="210"/>
      <c r="H140" s="210"/>
      <c r="I140" s="210"/>
      <c r="J140" s="209"/>
      <c r="K140" s="209"/>
      <c r="L140" s="209"/>
      <c r="M140" s="220"/>
    </row>
    <row r="141" spans="1:15" s="22" customFormat="1" ht="24.75" customHeight="1">
      <c r="A141" s="132" t="s">
        <v>124</v>
      </c>
      <c r="B141" s="100">
        <v>9</v>
      </c>
      <c r="C141" s="111">
        <v>5.8</v>
      </c>
      <c r="D141" s="111">
        <f>C141*1.02</f>
        <v>5.9159999999999995</v>
      </c>
      <c r="E141" s="111">
        <f>C141*1.04</f>
        <v>6.032</v>
      </c>
      <c r="F141" s="100">
        <v>10</v>
      </c>
      <c r="G141" s="68"/>
      <c r="H141" s="131" t="s">
        <v>100</v>
      </c>
      <c r="I141" s="77">
        <v>10</v>
      </c>
      <c r="J141" s="109">
        <v>2.33</v>
      </c>
      <c r="K141" s="109">
        <f>J141*1.02</f>
        <v>2.3766000000000003</v>
      </c>
      <c r="L141" s="109">
        <f>J141*1.04</f>
        <v>2.4232</v>
      </c>
      <c r="M141" s="78">
        <v>10</v>
      </c>
      <c r="N141" s="23"/>
      <c r="O141" s="23"/>
    </row>
    <row r="142" spans="1:15" s="22" customFormat="1" ht="24.75" customHeight="1">
      <c r="A142" s="131" t="s">
        <v>65</v>
      </c>
      <c r="B142" s="77">
        <v>10</v>
      </c>
      <c r="C142" s="134">
        <v>3.25</v>
      </c>
      <c r="D142" s="109">
        <f t="shared" ref="D142:D148" si="85">C142*1.02</f>
        <v>3.3149999999999999</v>
      </c>
      <c r="E142" s="109">
        <f t="shared" ref="E142:E148" si="86">C142*1.04</f>
        <v>3.38</v>
      </c>
      <c r="F142" s="78">
        <v>10</v>
      </c>
      <c r="G142" s="68"/>
      <c r="H142" s="131" t="s">
        <v>310</v>
      </c>
      <c r="I142" s="77">
        <v>6</v>
      </c>
      <c r="J142" s="109">
        <v>2.91</v>
      </c>
      <c r="K142" s="109">
        <f>J142*1.02</f>
        <v>2.9682000000000004</v>
      </c>
      <c r="L142" s="109">
        <f>J142*1.04</f>
        <v>3.0264000000000002</v>
      </c>
      <c r="M142" s="78">
        <v>10</v>
      </c>
      <c r="N142" s="23"/>
      <c r="O142" s="23"/>
    </row>
    <row r="143" spans="1:15" s="22" customFormat="1" ht="24.75" customHeight="1">
      <c r="A143" s="131" t="s">
        <v>66</v>
      </c>
      <c r="B143" s="77">
        <v>10</v>
      </c>
      <c r="C143" s="109">
        <v>1.44</v>
      </c>
      <c r="D143" s="109">
        <f t="shared" si="85"/>
        <v>1.4687999999999999</v>
      </c>
      <c r="E143" s="109">
        <f t="shared" si="86"/>
        <v>1.4976</v>
      </c>
      <c r="F143" s="78">
        <v>10</v>
      </c>
      <c r="G143" s="68"/>
      <c r="H143" s="131" t="s">
        <v>109</v>
      </c>
      <c r="I143" s="77">
        <v>5</v>
      </c>
      <c r="J143" s="109">
        <v>4.22</v>
      </c>
      <c r="K143" s="109">
        <f t="shared" ref="K143" si="87">J143*1.02</f>
        <v>4.3044000000000002</v>
      </c>
      <c r="L143" s="109">
        <f t="shared" ref="L143" si="88">J143*1.04</f>
        <v>4.3887999999999998</v>
      </c>
      <c r="M143" s="78">
        <v>10</v>
      </c>
      <c r="N143" s="23"/>
      <c r="O143" s="23"/>
    </row>
    <row r="144" spans="1:15" s="22" customFormat="1" ht="24.75" customHeight="1">
      <c r="A144" s="131" t="s">
        <v>64</v>
      </c>
      <c r="B144" s="77">
        <v>10</v>
      </c>
      <c r="C144" s="109">
        <v>2.2599999999999998</v>
      </c>
      <c r="D144" s="109">
        <f t="shared" si="85"/>
        <v>2.3051999999999997</v>
      </c>
      <c r="E144" s="109">
        <f t="shared" si="86"/>
        <v>2.3504</v>
      </c>
      <c r="F144" s="78">
        <v>10</v>
      </c>
      <c r="G144" s="68"/>
      <c r="H144" s="131" t="s">
        <v>110</v>
      </c>
      <c r="I144" s="77">
        <v>5</v>
      </c>
      <c r="J144" s="109">
        <v>5.72</v>
      </c>
      <c r="K144" s="109">
        <f t="shared" ref="K144" si="89">J144*1.02</f>
        <v>5.8343999999999996</v>
      </c>
      <c r="L144" s="109">
        <f t="shared" ref="L144" si="90">J144*1.04</f>
        <v>5.9488000000000003</v>
      </c>
      <c r="M144" s="78">
        <v>10</v>
      </c>
      <c r="N144" s="23"/>
      <c r="O144" s="23"/>
    </row>
    <row r="145" spans="1:15" s="22" customFormat="1" ht="24.75" customHeight="1">
      <c r="A145" s="131" t="s">
        <v>67</v>
      </c>
      <c r="B145" s="77">
        <v>10</v>
      </c>
      <c r="C145" s="109">
        <v>1.7</v>
      </c>
      <c r="D145" s="109">
        <f t="shared" si="85"/>
        <v>1.734</v>
      </c>
      <c r="E145" s="109">
        <f t="shared" si="86"/>
        <v>1.768</v>
      </c>
      <c r="F145" s="78">
        <v>10</v>
      </c>
      <c r="G145" s="68"/>
      <c r="H145" s="131" t="s">
        <v>149</v>
      </c>
      <c r="I145" s="81" t="s">
        <v>115</v>
      </c>
      <c r="J145" s="109">
        <v>1.08</v>
      </c>
      <c r="K145" s="109">
        <f t="shared" ref="K145" si="91">J145*1.02</f>
        <v>1.1016000000000001</v>
      </c>
      <c r="L145" s="109">
        <f t="shared" ref="L145" si="92">J145*1.04</f>
        <v>1.1232000000000002</v>
      </c>
      <c r="M145" s="78">
        <v>10</v>
      </c>
      <c r="N145" s="23"/>
      <c r="O145" s="23"/>
    </row>
    <row r="146" spans="1:15" s="22" customFormat="1" ht="24.75" customHeight="1">
      <c r="A146" s="132" t="s">
        <v>140</v>
      </c>
      <c r="B146" s="100">
        <v>15</v>
      </c>
      <c r="C146" s="111">
        <v>5.01</v>
      </c>
      <c r="D146" s="111">
        <f>C146*1.02</f>
        <v>5.1101999999999999</v>
      </c>
      <c r="E146" s="111">
        <f>C146*1.04</f>
        <v>5.2103999999999999</v>
      </c>
      <c r="F146" s="100">
        <v>10</v>
      </c>
      <c r="G146" s="68"/>
      <c r="H146" s="131" t="s">
        <v>25</v>
      </c>
      <c r="I146" s="77">
        <v>5</v>
      </c>
      <c r="J146" s="109">
        <v>2.4700000000000002</v>
      </c>
      <c r="K146" s="109">
        <f t="shared" ref="K146:K151" si="93">J146*1.02</f>
        <v>2.5194000000000001</v>
      </c>
      <c r="L146" s="109">
        <f t="shared" ref="L146:L151" si="94">J146*1.04</f>
        <v>2.5688000000000004</v>
      </c>
      <c r="M146" s="78">
        <v>10</v>
      </c>
      <c r="N146" s="23"/>
      <c r="O146" s="23"/>
    </row>
    <row r="147" spans="1:15" s="22" customFormat="1" ht="24.75" customHeight="1">
      <c r="A147" s="131" t="s">
        <v>131</v>
      </c>
      <c r="B147" s="77">
        <v>12</v>
      </c>
      <c r="C147" s="109">
        <v>2.35</v>
      </c>
      <c r="D147" s="109">
        <f t="shared" si="85"/>
        <v>2.3970000000000002</v>
      </c>
      <c r="E147" s="109">
        <f t="shared" si="86"/>
        <v>2.4440000000000004</v>
      </c>
      <c r="F147" s="78">
        <v>10</v>
      </c>
      <c r="G147" s="68"/>
      <c r="H147" s="131" t="s">
        <v>150</v>
      </c>
      <c r="I147" s="77">
        <v>30</v>
      </c>
      <c r="J147" s="109">
        <v>1.08</v>
      </c>
      <c r="K147" s="109">
        <f t="shared" ref="K147" si="95">J147*1.02</f>
        <v>1.1016000000000001</v>
      </c>
      <c r="L147" s="109">
        <f t="shared" ref="L147" si="96">J147*1.04</f>
        <v>1.1232000000000002</v>
      </c>
      <c r="M147" s="78">
        <v>10</v>
      </c>
      <c r="N147" s="23"/>
      <c r="O147" s="23"/>
    </row>
    <row r="148" spans="1:15" s="22" customFormat="1" ht="24.75" customHeight="1">
      <c r="A148" s="131" t="s">
        <v>139</v>
      </c>
      <c r="B148" s="77">
        <v>6</v>
      </c>
      <c r="C148" s="109">
        <v>3.12</v>
      </c>
      <c r="D148" s="109">
        <f t="shared" si="85"/>
        <v>3.1824000000000003</v>
      </c>
      <c r="E148" s="109">
        <f t="shared" si="86"/>
        <v>3.2448000000000001</v>
      </c>
      <c r="F148" s="78">
        <v>10</v>
      </c>
      <c r="G148" s="68"/>
      <c r="H148" s="131" t="s">
        <v>151</v>
      </c>
      <c r="I148" s="77">
        <v>30</v>
      </c>
      <c r="J148" s="109">
        <v>1.04</v>
      </c>
      <c r="K148" s="109">
        <f t="shared" ref="K148" si="97">J148*1.02</f>
        <v>1.0608</v>
      </c>
      <c r="L148" s="109">
        <f t="shared" ref="L148" si="98">J148*1.04</f>
        <v>1.0816000000000001</v>
      </c>
      <c r="M148" s="78">
        <v>10</v>
      </c>
      <c r="N148" s="23"/>
      <c r="O148" s="23"/>
    </row>
    <row r="149" spans="1:15" s="22" customFormat="1" ht="24.75" customHeight="1">
      <c r="A149" s="131" t="s">
        <v>99</v>
      </c>
      <c r="B149" s="77">
        <v>10</v>
      </c>
      <c r="C149" s="109">
        <v>2.35</v>
      </c>
      <c r="D149" s="109">
        <f t="shared" ref="D149:D150" si="99">C149*1.02</f>
        <v>2.3970000000000002</v>
      </c>
      <c r="E149" s="109">
        <f t="shared" ref="E149:E150" si="100">C149*1.04</f>
        <v>2.4440000000000004</v>
      </c>
      <c r="F149" s="78">
        <v>10</v>
      </c>
      <c r="G149" s="68"/>
      <c r="H149" s="131" t="s">
        <v>26</v>
      </c>
      <c r="I149" s="77">
        <v>5</v>
      </c>
      <c r="J149" s="109">
        <v>2.4700000000000002</v>
      </c>
      <c r="K149" s="109">
        <f>J149*1.02</f>
        <v>2.5194000000000001</v>
      </c>
      <c r="L149" s="109">
        <f>J149*1.04</f>
        <v>2.5688000000000004</v>
      </c>
      <c r="M149" s="78">
        <v>10</v>
      </c>
      <c r="N149" s="23"/>
      <c r="O149" s="23"/>
    </row>
    <row r="150" spans="1:15" s="22" customFormat="1" ht="24.75" customHeight="1">
      <c r="A150" s="131" t="s">
        <v>101</v>
      </c>
      <c r="B150" s="77">
        <v>10</v>
      </c>
      <c r="C150" s="109">
        <v>2.44</v>
      </c>
      <c r="D150" s="109">
        <f t="shared" si="99"/>
        <v>2.4887999999999999</v>
      </c>
      <c r="E150" s="109">
        <f t="shared" si="100"/>
        <v>2.5375999999999999</v>
      </c>
      <c r="F150" s="78">
        <v>10</v>
      </c>
      <c r="G150" s="68"/>
      <c r="H150" s="131" t="s">
        <v>108</v>
      </c>
      <c r="I150" s="77">
        <v>5</v>
      </c>
      <c r="J150" s="109">
        <v>4.09</v>
      </c>
      <c r="K150" s="109">
        <f t="shared" si="93"/>
        <v>4.1718000000000002</v>
      </c>
      <c r="L150" s="109">
        <f t="shared" si="94"/>
        <v>4.2535999999999996</v>
      </c>
      <c r="M150" s="78">
        <v>10</v>
      </c>
      <c r="N150" s="23"/>
      <c r="O150" s="23"/>
    </row>
    <row r="151" spans="1:15" s="22" customFormat="1" ht="24.75" customHeight="1">
      <c r="A151" s="132" t="s">
        <v>122</v>
      </c>
      <c r="B151" s="100">
        <v>5</v>
      </c>
      <c r="C151" s="111">
        <v>4.9000000000000004</v>
      </c>
      <c r="D151" s="111">
        <f>C151*1.02</f>
        <v>4.9980000000000002</v>
      </c>
      <c r="E151" s="111">
        <f>C151*1.04</f>
        <v>5.096000000000001</v>
      </c>
      <c r="F151" s="100">
        <v>10</v>
      </c>
      <c r="G151" s="68"/>
      <c r="H151" s="132" t="s">
        <v>116</v>
      </c>
      <c r="I151" s="100">
        <v>5</v>
      </c>
      <c r="J151" s="111">
        <v>4.99</v>
      </c>
      <c r="K151" s="111">
        <f t="shared" si="93"/>
        <v>5.0898000000000003</v>
      </c>
      <c r="L151" s="111">
        <f t="shared" si="94"/>
        <v>5.1896000000000004</v>
      </c>
      <c r="M151" s="100">
        <v>10</v>
      </c>
      <c r="N151" s="23"/>
      <c r="O151" s="23"/>
    </row>
    <row r="152" spans="1:15" s="22" customFormat="1" ht="24.75" customHeight="1">
      <c r="A152" s="132" t="s">
        <v>141</v>
      </c>
      <c r="B152" s="100">
        <v>15</v>
      </c>
      <c r="C152" s="167">
        <v>4.01</v>
      </c>
      <c r="D152" s="111">
        <f>C152*1.02</f>
        <v>4.0902000000000003</v>
      </c>
      <c r="E152" s="111">
        <f>C152*1.04</f>
        <v>4.1703999999999999</v>
      </c>
      <c r="F152" s="100">
        <v>10</v>
      </c>
      <c r="G152" s="68"/>
      <c r="H152" s="132" t="s">
        <v>312</v>
      </c>
      <c r="I152" s="100">
        <v>5</v>
      </c>
      <c r="J152" s="111">
        <v>3.1</v>
      </c>
      <c r="K152" s="111">
        <f t="shared" ref="K152" si="101">J152*1.02</f>
        <v>3.1620000000000004</v>
      </c>
      <c r="L152" s="111">
        <f t="shared" ref="L152" si="102">J152*1.04</f>
        <v>3.2240000000000002</v>
      </c>
      <c r="M152" s="100">
        <v>10</v>
      </c>
      <c r="N152" s="23"/>
      <c r="O152" s="23"/>
    </row>
    <row r="153" spans="1:15" s="24" customFormat="1" ht="24.75" customHeight="1">
      <c r="A153" s="212" t="s">
        <v>221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</row>
    <row r="154" spans="1:15" s="24" customFormat="1" ht="24.75" customHeight="1" thickBot="1"/>
    <row r="155" spans="1:15" s="24" customFormat="1" ht="20.25" customHeight="1">
      <c r="A155" s="25"/>
      <c r="B155" s="38"/>
      <c r="C155" s="27"/>
      <c r="D155" s="27"/>
      <c r="E155" s="27"/>
      <c r="F155" s="28"/>
      <c r="G155" s="29"/>
      <c r="H155" s="30"/>
      <c r="I155" s="41"/>
      <c r="J155" s="27"/>
      <c r="K155" s="26"/>
      <c r="L155" s="26"/>
      <c r="M155" s="31"/>
    </row>
    <row r="156" spans="1:15" s="24" customFormat="1" ht="20.25" customHeight="1">
      <c r="A156" s="148"/>
      <c r="B156" s="149"/>
      <c r="C156" s="150"/>
      <c r="D156" s="150"/>
      <c r="E156" s="150"/>
      <c r="F156" s="151"/>
      <c r="G156" s="152"/>
      <c r="H156" s="72"/>
      <c r="I156" s="153"/>
      <c r="J156" s="150"/>
      <c r="K156" s="154"/>
      <c r="L156" s="154"/>
      <c r="M156" s="155"/>
    </row>
    <row r="157" spans="1:15" s="24" customFormat="1" ht="20.25" customHeight="1">
      <c r="A157" s="148"/>
      <c r="B157" s="149"/>
      <c r="C157" s="150"/>
      <c r="D157" s="150"/>
      <c r="E157" s="150"/>
      <c r="F157" s="151"/>
      <c r="G157" s="152"/>
      <c r="H157" s="72"/>
      <c r="I157" s="153"/>
      <c r="J157" s="150"/>
      <c r="K157" s="154"/>
      <c r="L157" s="154"/>
      <c r="M157" s="155"/>
    </row>
    <row r="158" spans="1:15" s="24" customFormat="1" ht="20.25" customHeight="1">
      <c r="A158" s="148"/>
      <c r="B158" s="149"/>
      <c r="C158" s="150"/>
      <c r="D158" s="150"/>
      <c r="E158" s="150"/>
      <c r="F158" s="151"/>
      <c r="G158" s="152"/>
      <c r="H158" s="72"/>
      <c r="I158" s="153"/>
      <c r="J158" s="150"/>
      <c r="K158" s="154"/>
      <c r="L158" s="154"/>
      <c r="M158" s="155"/>
    </row>
    <row r="159" spans="1:15" s="24" customFormat="1" ht="20.25" customHeight="1">
      <c r="A159" s="148"/>
      <c r="B159" s="149"/>
      <c r="C159" s="150"/>
      <c r="D159" s="150"/>
      <c r="E159" s="150"/>
      <c r="F159" s="151"/>
      <c r="G159" s="152"/>
      <c r="H159" s="72"/>
      <c r="I159" s="153"/>
      <c r="J159" s="150"/>
      <c r="K159" s="154"/>
      <c r="L159" s="154"/>
      <c r="M159" s="155"/>
    </row>
    <row r="160" spans="1:15" s="24" customFormat="1" ht="20.25" customHeight="1">
      <c r="A160" s="148"/>
      <c r="B160" s="149"/>
      <c r="C160" s="150"/>
      <c r="D160" s="150"/>
      <c r="E160" s="150"/>
      <c r="F160" s="151"/>
      <c r="G160" s="152"/>
      <c r="H160" s="72"/>
      <c r="I160" s="153"/>
      <c r="J160" s="150"/>
      <c r="K160" s="154"/>
      <c r="L160" s="154"/>
      <c r="M160" s="155"/>
    </row>
    <row r="161" spans="1:13" s="24" customFormat="1" ht="20.25" customHeight="1">
      <c r="A161" s="148"/>
      <c r="B161" s="149"/>
      <c r="C161" s="150"/>
      <c r="D161" s="150"/>
      <c r="E161" s="150"/>
      <c r="F161" s="151"/>
      <c r="G161" s="152"/>
      <c r="H161" s="72"/>
      <c r="I161" s="153"/>
      <c r="J161" s="150"/>
      <c r="K161" s="154"/>
      <c r="L161" s="154"/>
      <c r="M161" s="155"/>
    </row>
    <row r="162" spans="1:13" s="24" customFormat="1" ht="20.25" customHeight="1">
      <c r="A162" s="148"/>
      <c r="B162" s="149"/>
      <c r="C162" s="150"/>
      <c r="D162" s="150"/>
      <c r="E162" s="150"/>
      <c r="F162" s="151"/>
      <c r="G162" s="152"/>
      <c r="H162" s="72"/>
      <c r="I162" s="153"/>
      <c r="J162" s="150"/>
      <c r="K162" s="154"/>
      <c r="L162" s="154"/>
      <c r="M162" s="155"/>
    </row>
    <row r="163" spans="1:13" s="24" customFormat="1" ht="20.25" customHeight="1">
      <c r="A163" s="148"/>
      <c r="B163" s="149"/>
      <c r="C163" s="150"/>
      <c r="D163" s="150"/>
      <c r="E163" s="150"/>
      <c r="F163" s="151"/>
      <c r="G163" s="152"/>
      <c r="H163" s="72"/>
      <c r="I163" s="153"/>
      <c r="J163" s="150"/>
      <c r="K163" s="154"/>
      <c r="L163" s="154"/>
      <c r="M163" s="155"/>
    </row>
    <row r="164" spans="1:13" s="24" customFormat="1" ht="63.75" customHeight="1">
      <c r="A164" s="270"/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2"/>
    </row>
    <row r="165" spans="1:13" s="24" customFormat="1" ht="18.75" customHeight="1" thickBot="1">
      <c r="A165" s="46"/>
      <c r="B165" s="39"/>
      <c r="C165" s="47"/>
      <c r="D165" s="47"/>
      <c r="E165" s="47"/>
      <c r="F165" s="47"/>
      <c r="G165" s="47"/>
      <c r="H165" s="47"/>
      <c r="I165" s="39"/>
      <c r="J165" s="47"/>
      <c r="K165" s="47"/>
      <c r="L165" s="189"/>
      <c r="M165" s="190"/>
    </row>
    <row r="166" spans="1:13" s="24" customFormat="1" ht="33.75" customHeight="1" thickBot="1">
      <c r="A166" s="253" t="s">
        <v>0</v>
      </c>
      <c r="B166" s="255" t="s">
        <v>1</v>
      </c>
      <c r="C166" s="273" t="s">
        <v>5</v>
      </c>
      <c r="D166" s="274"/>
      <c r="E166" s="274"/>
      <c r="F166" s="257" t="s">
        <v>6</v>
      </c>
      <c r="G166" s="32"/>
      <c r="H166" s="259" t="s">
        <v>0</v>
      </c>
      <c r="I166" s="249" t="s">
        <v>1</v>
      </c>
      <c r="J166" s="275" t="s">
        <v>5</v>
      </c>
      <c r="K166" s="276"/>
      <c r="L166" s="276"/>
      <c r="M166" s="251" t="s">
        <v>6</v>
      </c>
    </row>
    <row r="167" spans="1:13" s="24" customFormat="1" ht="37.5" customHeight="1">
      <c r="A167" s="254"/>
      <c r="B167" s="256"/>
      <c r="C167" s="33" t="s">
        <v>2</v>
      </c>
      <c r="D167" s="33" t="s">
        <v>3</v>
      </c>
      <c r="E167" s="33" t="s">
        <v>4</v>
      </c>
      <c r="F167" s="258"/>
      <c r="G167" s="32"/>
      <c r="H167" s="260"/>
      <c r="I167" s="250"/>
      <c r="J167" s="33" t="s">
        <v>2</v>
      </c>
      <c r="K167" s="34" t="s">
        <v>3</v>
      </c>
      <c r="L167" s="34" t="s">
        <v>4</v>
      </c>
      <c r="M167" s="252"/>
    </row>
    <row r="168" spans="1:13" s="24" customFormat="1" ht="37.5" customHeight="1">
      <c r="A168" s="247" t="s">
        <v>262</v>
      </c>
      <c r="B168" s="210"/>
      <c r="C168" s="219"/>
      <c r="D168" s="219"/>
      <c r="E168" s="219"/>
      <c r="F168" s="210"/>
      <c r="G168" s="210"/>
      <c r="H168" s="210"/>
      <c r="I168" s="210"/>
      <c r="J168" s="219"/>
      <c r="K168" s="219"/>
      <c r="L168" s="219"/>
      <c r="M168" s="220"/>
    </row>
    <row r="169" spans="1:13" s="24" customFormat="1" ht="24.75" customHeight="1">
      <c r="A169" s="132" t="s">
        <v>263</v>
      </c>
      <c r="B169" s="99">
        <v>90</v>
      </c>
      <c r="C169" s="111">
        <v>10.1</v>
      </c>
      <c r="D169" s="114">
        <f>C169*1.02</f>
        <v>10.302</v>
      </c>
      <c r="E169" s="111">
        <f t="shared" ref="E169" si="103">C169*1.04</f>
        <v>10.504</v>
      </c>
      <c r="F169" s="100">
        <v>10</v>
      </c>
      <c r="G169" s="73"/>
      <c r="H169" s="132" t="s">
        <v>267</v>
      </c>
      <c r="I169" s="99">
        <v>90</v>
      </c>
      <c r="J169" s="111">
        <v>5.51</v>
      </c>
      <c r="K169" s="114">
        <f t="shared" ref="K169:K171" si="104">J169*1.02</f>
        <v>5.6201999999999996</v>
      </c>
      <c r="L169" s="111">
        <f t="shared" ref="L169:L171" si="105">J169*1.04</f>
        <v>5.7304000000000004</v>
      </c>
      <c r="M169" s="100">
        <v>10</v>
      </c>
    </row>
    <row r="170" spans="1:13" s="24" customFormat="1" ht="24.75" customHeight="1">
      <c r="A170" s="132" t="s">
        <v>264</v>
      </c>
      <c r="B170" s="99">
        <v>90</v>
      </c>
      <c r="C170" s="111">
        <v>6.8</v>
      </c>
      <c r="D170" s="114">
        <f t="shared" ref="D170:D178" si="106">C170*1.02</f>
        <v>6.9359999999999999</v>
      </c>
      <c r="E170" s="111">
        <f t="shared" ref="E170:E178" si="107">C170*1.04</f>
        <v>7.0720000000000001</v>
      </c>
      <c r="F170" s="100">
        <v>10</v>
      </c>
      <c r="G170" s="73"/>
      <c r="H170" s="132" t="s">
        <v>268</v>
      </c>
      <c r="I170" s="99">
        <v>90</v>
      </c>
      <c r="J170" s="111">
        <v>12.5</v>
      </c>
      <c r="K170" s="114">
        <f t="shared" si="104"/>
        <v>12.75</v>
      </c>
      <c r="L170" s="111">
        <f t="shared" si="105"/>
        <v>13</v>
      </c>
      <c r="M170" s="100">
        <v>10</v>
      </c>
    </row>
    <row r="171" spans="1:13" s="24" customFormat="1" ht="24.75" customHeight="1">
      <c r="A171" s="132" t="s">
        <v>265</v>
      </c>
      <c r="B171" s="99">
        <v>90</v>
      </c>
      <c r="C171" s="111">
        <v>5.49</v>
      </c>
      <c r="D171" s="114">
        <f t="shared" si="106"/>
        <v>5.5998000000000001</v>
      </c>
      <c r="E171" s="111">
        <f t="shared" si="107"/>
        <v>5.7096</v>
      </c>
      <c r="F171" s="100">
        <v>10</v>
      </c>
      <c r="G171" s="73"/>
      <c r="H171" s="132" t="s">
        <v>269</v>
      </c>
      <c r="I171" s="99">
        <v>90</v>
      </c>
      <c r="J171" s="111">
        <v>7.08</v>
      </c>
      <c r="K171" s="114">
        <f t="shared" si="104"/>
        <v>7.2216000000000005</v>
      </c>
      <c r="L171" s="111">
        <f t="shared" si="105"/>
        <v>7.3632</v>
      </c>
      <c r="M171" s="100">
        <v>10</v>
      </c>
    </row>
    <row r="172" spans="1:13" s="24" customFormat="1" ht="24.75" customHeight="1">
      <c r="A172" s="132" t="s">
        <v>266</v>
      </c>
      <c r="B172" s="99">
        <v>90</v>
      </c>
      <c r="C172" s="111">
        <v>12</v>
      </c>
      <c r="D172" s="114">
        <f t="shared" si="106"/>
        <v>12.24</v>
      </c>
      <c r="E172" s="111">
        <f t="shared" si="107"/>
        <v>12.48</v>
      </c>
      <c r="F172" s="100">
        <v>10</v>
      </c>
      <c r="G172" s="73"/>
      <c r="H172" s="132" t="s">
        <v>280</v>
      </c>
      <c r="I172" s="99">
        <v>90</v>
      </c>
      <c r="J172" s="111">
        <v>7.08</v>
      </c>
      <c r="K172" s="114">
        <f t="shared" ref="K172:K178" si="108">J172*1.02</f>
        <v>7.2216000000000005</v>
      </c>
      <c r="L172" s="111">
        <f t="shared" ref="L172:L178" si="109">J172*1.04</f>
        <v>7.3632</v>
      </c>
      <c r="M172" s="100">
        <v>10</v>
      </c>
    </row>
    <row r="173" spans="1:13" s="24" customFormat="1" ht="24.75" customHeight="1">
      <c r="A173" s="132" t="s">
        <v>282</v>
      </c>
      <c r="B173" s="99">
        <v>90</v>
      </c>
      <c r="C173" s="111">
        <v>6.56</v>
      </c>
      <c r="D173" s="114">
        <f t="shared" si="106"/>
        <v>6.6911999999999994</v>
      </c>
      <c r="E173" s="111">
        <f t="shared" si="107"/>
        <v>6.8224</v>
      </c>
      <c r="F173" s="100">
        <v>10</v>
      </c>
      <c r="G173" s="73"/>
      <c r="H173" s="132" t="s">
        <v>281</v>
      </c>
      <c r="I173" s="99">
        <v>90</v>
      </c>
      <c r="J173" s="111">
        <v>7.08</v>
      </c>
      <c r="K173" s="114">
        <f t="shared" si="108"/>
        <v>7.2216000000000005</v>
      </c>
      <c r="L173" s="111">
        <f t="shared" si="109"/>
        <v>7.3632</v>
      </c>
      <c r="M173" s="100">
        <v>10</v>
      </c>
    </row>
    <row r="174" spans="1:13" s="24" customFormat="1" ht="24.75" customHeight="1">
      <c r="A174" s="132" t="s">
        <v>283</v>
      </c>
      <c r="B174" s="99">
        <v>90</v>
      </c>
      <c r="C174" s="111">
        <v>5.76</v>
      </c>
      <c r="D174" s="114">
        <f t="shared" si="106"/>
        <v>5.8751999999999995</v>
      </c>
      <c r="E174" s="111">
        <f t="shared" si="107"/>
        <v>5.9904000000000002</v>
      </c>
      <c r="F174" s="100">
        <v>10</v>
      </c>
      <c r="G174" s="73"/>
      <c r="H174" s="132" t="s">
        <v>286</v>
      </c>
      <c r="I174" s="99">
        <v>90</v>
      </c>
      <c r="J174" s="111">
        <v>6.8</v>
      </c>
      <c r="K174" s="114">
        <f t="shared" si="108"/>
        <v>6.9359999999999999</v>
      </c>
      <c r="L174" s="111">
        <f t="shared" si="109"/>
        <v>7.0720000000000001</v>
      </c>
      <c r="M174" s="100">
        <v>10</v>
      </c>
    </row>
    <row r="175" spans="1:13" s="24" customFormat="1" ht="24.75" customHeight="1">
      <c r="A175" s="132" t="s">
        <v>284</v>
      </c>
      <c r="B175" s="99">
        <v>90</v>
      </c>
      <c r="C175" s="111">
        <v>3.44</v>
      </c>
      <c r="D175" s="114">
        <f t="shared" si="106"/>
        <v>3.5087999999999999</v>
      </c>
      <c r="E175" s="111">
        <f t="shared" si="107"/>
        <v>3.5775999999999999</v>
      </c>
      <c r="F175" s="100">
        <v>10</v>
      </c>
      <c r="G175" s="73"/>
      <c r="H175" s="132" t="s">
        <v>285</v>
      </c>
      <c r="I175" s="99">
        <v>90</v>
      </c>
      <c r="J175" s="111">
        <v>8.26</v>
      </c>
      <c r="K175" s="114">
        <f t="shared" si="108"/>
        <v>8.4252000000000002</v>
      </c>
      <c r="L175" s="111">
        <f t="shared" si="109"/>
        <v>8.5904000000000007</v>
      </c>
      <c r="M175" s="100">
        <v>10</v>
      </c>
    </row>
    <row r="176" spans="1:13" s="24" customFormat="1" ht="24.75" customHeight="1">
      <c r="A176" s="132" t="s">
        <v>288</v>
      </c>
      <c r="B176" s="99">
        <v>90</v>
      </c>
      <c r="C176" s="111">
        <v>13.63</v>
      </c>
      <c r="D176" s="114">
        <f t="shared" si="106"/>
        <v>13.902600000000001</v>
      </c>
      <c r="E176" s="111">
        <f t="shared" si="107"/>
        <v>14.175200000000002</v>
      </c>
      <c r="F176" s="100">
        <v>10</v>
      </c>
      <c r="G176" s="73"/>
      <c r="H176" s="132" t="s">
        <v>287</v>
      </c>
      <c r="I176" s="99">
        <v>90</v>
      </c>
      <c r="J176" s="111">
        <v>8.43</v>
      </c>
      <c r="K176" s="114">
        <f t="shared" si="108"/>
        <v>8.5985999999999994</v>
      </c>
      <c r="L176" s="111">
        <f t="shared" si="109"/>
        <v>8.7672000000000008</v>
      </c>
      <c r="M176" s="100">
        <v>10</v>
      </c>
    </row>
    <row r="177" spans="1:13" s="24" customFormat="1" ht="24.75" customHeight="1">
      <c r="A177" s="132" t="s">
        <v>289</v>
      </c>
      <c r="B177" s="99">
        <v>90</v>
      </c>
      <c r="C177" s="111">
        <v>12.55</v>
      </c>
      <c r="D177" s="114">
        <f t="shared" si="106"/>
        <v>12.801</v>
      </c>
      <c r="E177" s="111">
        <f t="shared" si="107"/>
        <v>13.052000000000001</v>
      </c>
      <c r="F177" s="100">
        <v>10</v>
      </c>
      <c r="G177" s="73"/>
      <c r="H177" s="132" t="s">
        <v>291</v>
      </c>
      <c r="I177" s="99">
        <v>90</v>
      </c>
      <c r="J177" s="111">
        <v>13.63</v>
      </c>
      <c r="K177" s="114">
        <f t="shared" si="108"/>
        <v>13.902600000000001</v>
      </c>
      <c r="L177" s="111">
        <f t="shared" si="109"/>
        <v>14.175200000000002</v>
      </c>
      <c r="M177" s="100">
        <v>10</v>
      </c>
    </row>
    <row r="178" spans="1:13" s="24" customFormat="1" ht="24.75" customHeight="1">
      <c r="A178" s="132" t="s">
        <v>290</v>
      </c>
      <c r="B178" s="99">
        <v>90</v>
      </c>
      <c r="C178" s="111">
        <v>13.63</v>
      </c>
      <c r="D178" s="114">
        <f t="shared" si="106"/>
        <v>13.902600000000001</v>
      </c>
      <c r="E178" s="111">
        <f t="shared" si="107"/>
        <v>14.175200000000002</v>
      </c>
      <c r="F178" s="100">
        <v>10</v>
      </c>
      <c r="G178" s="73"/>
      <c r="H178" s="132" t="s">
        <v>292</v>
      </c>
      <c r="I178" s="99">
        <v>90</v>
      </c>
      <c r="J178" s="111">
        <v>1.52</v>
      </c>
      <c r="K178" s="114">
        <f t="shared" si="108"/>
        <v>1.5504</v>
      </c>
      <c r="L178" s="111">
        <f t="shared" si="109"/>
        <v>1.5808</v>
      </c>
      <c r="M178" s="100">
        <v>10</v>
      </c>
    </row>
    <row r="179" spans="1:13" s="24" customFormat="1" ht="42.75" customHeight="1">
      <c r="A179" s="247" t="s">
        <v>121</v>
      </c>
      <c r="B179" s="210"/>
      <c r="C179" s="219"/>
      <c r="D179" s="219"/>
      <c r="E179" s="219"/>
      <c r="F179" s="210"/>
      <c r="G179" s="210"/>
      <c r="H179" s="210"/>
      <c r="I179" s="210"/>
      <c r="J179" s="219"/>
      <c r="K179" s="219"/>
      <c r="L179" s="219"/>
      <c r="M179" s="220"/>
    </row>
    <row r="180" spans="1:13" s="24" customFormat="1" ht="25.5" customHeight="1">
      <c r="A180" s="132" t="s">
        <v>117</v>
      </c>
      <c r="B180" s="99">
        <v>90</v>
      </c>
      <c r="C180" s="111">
        <v>7.28</v>
      </c>
      <c r="D180" s="114">
        <f>C180*1.02</f>
        <v>7.4256000000000002</v>
      </c>
      <c r="E180" s="111">
        <f t="shared" ref="E180:E181" si="110">C180*1.04</f>
        <v>7.5712000000000002</v>
      </c>
      <c r="F180" s="100">
        <v>10</v>
      </c>
      <c r="G180" s="71"/>
      <c r="H180" s="132" t="s">
        <v>118</v>
      </c>
      <c r="I180" s="99">
        <v>90</v>
      </c>
      <c r="J180" s="111">
        <v>6.35</v>
      </c>
      <c r="K180" s="114">
        <f>J180*1.02</f>
        <v>6.4769999999999994</v>
      </c>
      <c r="L180" s="111">
        <f>J180*1.04</f>
        <v>6.6040000000000001</v>
      </c>
      <c r="M180" s="100">
        <v>10</v>
      </c>
    </row>
    <row r="181" spans="1:13" s="24" customFormat="1" ht="25.5" customHeight="1">
      <c r="A181" s="132" t="s">
        <v>306</v>
      </c>
      <c r="B181" s="99">
        <v>90</v>
      </c>
      <c r="C181" s="111">
        <v>7.87</v>
      </c>
      <c r="D181" s="114">
        <f>C181*1.02</f>
        <v>8.0274000000000001</v>
      </c>
      <c r="E181" s="111">
        <f t="shared" si="110"/>
        <v>8.184800000000001</v>
      </c>
      <c r="F181" s="100">
        <v>10</v>
      </c>
      <c r="G181" s="71"/>
      <c r="H181" s="164"/>
      <c r="I181" s="178"/>
      <c r="J181" s="124"/>
      <c r="K181" s="163"/>
      <c r="L181" s="124"/>
      <c r="M181" s="179"/>
    </row>
    <row r="182" spans="1:13" s="24" customFormat="1" ht="27" customHeight="1">
      <c r="A182" s="207" t="s">
        <v>307</v>
      </c>
      <c r="B182" s="208"/>
      <c r="C182" s="209"/>
      <c r="D182" s="209"/>
      <c r="E182" s="209"/>
      <c r="F182" s="208"/>
      <c r="G182" s="210"/>
      <c r="H182" s="208"/>
      <c r="I182" s="208"/>
      <c r="J182" s="209"/>
      <c r="K182" s="209"/>
      <c r="L182" s="209"/>
      <c r="M182" s="211"/>
    </row>
    <row r="183" spans="1:13" s="24" customFormat="1" ht="30" customHeight="1">
      <c r="A183" s="131" t="s">
        <v>28</v>
      </c>
      <c r="B183" s="77">
        <v>15</v>
      </c>
      <c r="C183" s="109">
        <v>18.14</v>
      </c>
      <c r="D183" s="109">
        <f>C183*1.02</f>
        <v>18.502800000000001</v>
      </c>
      <c r="E183" s="109">
        <f>C183*1.04</f>
        <v>18.865600000000001</v>
      </c>
      <c r="F183" s="78">
        <v>10</v>
      </c>
      <c r="G183" s="71"/>
      <c r="H183" s="132" t="s">
        <v>29</v>
      </c>
      <c r="I183" s="96">
        <v>15</v>
      </c>
      <c r="J183" s="111">
        <v>18.77</v>
      </c>
      <c r="K183" s="111">
        <f>J183*1.02</f>
        <v>19.145399999999999</v>
      </c>
      <c r="L183" s="111">
        <f>J183*1.04</f>
        <v>19.520800000000001</v>
      </c>
      <c r="M183" s="100">
        <v>10</v>
      </c>
    </row>
    <row r="184" spans="1:13" s="24" customFormat="1" ht="30" customHeight="1">
      <c r="A184" s="131" t="s">
        <v>27</v>
      </c>
      <c r="B184" s="79">
        <v>15</v>
      </c>
      <c r="C184" s="109">
        <v>17.63</v>
      </c>
      <c r="D184" s="109">
        <f>C184*1.02</f>
        <v>17.982599999999998</v>
      </c>
      <c r="E184" s="109">
        <f>C184*1.04</f>
        <v>18.3352</v>
      </c>
      <c r="F184" s="76">
        <v>10</v>
      </c>
      <c r="G184" s="71"/>
    </row>
    <row r="185" spans="1:13" s="24" customFormat="1" ht="30" customHeight="1">
      <c r="A185" s="247" t="s">
        <v>235</v>
      </c>
      <c r="B185" s="210"/>
      <c r="C185" s="209"/>
      <c r="D185" s="209"/>
      <c r="E185" s="209"/>
      <c r="F185" s="210"/>
      <c r="G185" s="210"/>
      <c r="H185" s="208"/>
      <c r="I185" s="208"/>
      <c r="J185" s="209"/>
      <c r="K185" s="209"/>
      <c r="L185" s="209"/>
      <c r="M185" s="211"/>
    </row>
    <row r="186" spans="1:13" s="24" customFormat="1" ht="27" customHeight="1">
      <c r="A186" s="132" t="s">
        <v>137</v>
      </c>
      <c r="B186" s="100">
        <v>10</v>
      </c>
      <c r="C186" s="111">
        <v>9.32</v>
      </c>
      <c r="D186" s="111">
        <f>C186*1.02</f>
        <v>9.5064000000000011</v>
      </c>
      <c r="E186" s="111">
        <f>C186*1.04</f>
        <v>9.6928000000000001</v>
      </c>
      <c r="F186" s="100">
        <v>10</v>
      </c>
      <c r="G186" s="71"/>
      <c r="H186" s="132" t="s">
        <v>241</v>
      </c>
      <c r="I186" s="100">
        <v>10</v>
      </c>
      <c r="J186" s="111">
        <v>3.7</v>
      </c>
      <c r="K186" s="111">
        <f>J186*1.02</f>
        <v>3.7740000000000005</v>
      </c>
      <c r="L186" s="111">
        <f>J186*1.04</f>
        <v>3.8480000000000003</v>
      </c>
      <c r="M186" s="100">
        <v>10</v>
      </c>
    </row>
    <row r="187" spans="1:13" s="24" customFormat="1" ht="27" customHeight="1">
      <c r="A187" s="132" t="s">
        <v>136</v>
      </c>
      <c r="B187" s="100">
        <v>10</v>
      </c>
      <c r="C187" s="111">
        <v>7.59</v>
      </c>
      <c r="D187" s="111">
        <f>C187*1.02</f>
        <v>7.7417999999999996</v>
      </c>
      <c r="E187" s="111">
        <f>C187*1.04</f>
        <v>7.8936000000000002</v>
      </c>
      <c r="F187" s="100">
        <v>10</v>
      </c>
      <c r="G187" s="71"/>
      <c r="H187" s="132" t="s">
        <v>236</v>
      </c>
      <c r="I187" s="99">
        <v>90</v>
      </c>
      <c r="J187" s="111">
        <v>7.74</v>
      </c>
      <c r="K187" s="114">
        <f>J187*1.02</f>
        <v>7.8948</v>
      </c>
      <c r="L187" s="111">
        <f>J187*1.04</f>
        <v>8.0495999999999999</v>
      </c>
      <c r="M187" s="100">
        <v>10</v>
      </c>
    </row>
    <row r="188" spans="1:13" s="24" customFormat="1" ht="27" customHeight="1">
      <c r="A188" s="132" t="s">
        <v>239</v>
      </c>
      <c r="B188" s="100">
        <v>10</v>
      </c>
      <c r="C188" s="111">
        <v>5.3</v>
      </c>
      <c r="D188" s="111">
        <f>C188*1.02</f>
        <v>5.4059999999999997</v>
      </c>
      <c r="E188" s="111">
        <f>C188*1.04</f>
        <v>5.5119999999999996</v>
      </c>
      <c r="F188" s="100">
        <v>10</v>
      </c>
      <c r="G188" s="71"/>
      <c r="H188" s="132" t="s">
        <v>237</v>
      </c>
      <c r="I188" s="99">
        <v>90</v>
      </c>
      <c r="J188" s="111">
        <v>8.0399999999999991</v>
      </c>
      <c r="K188" s="114">
        <f>J188*1.02</f>
        <v>8.2007999999999992</v>
      </c>
      <c r="L188" s="111">
        <f>J188*1.04</f>
        <v>8.3615999999999993</v>
      </c>
      <c r="M188" s="100">
        <v>10</v>
      </c>
    </row>
    <row r="189" spans="1:13" s="24" customFormat="1" ht="27" customHeight="1">
      <c r="A189" s="132" t="s">
        <v>129</v>
      </c>
      <c r="B189" s="100">
        <v>14</v>
      </c>
      <c r="C189" s="111">
        <v>9.7200000000000006</v>
      </c>
      <c r="D189" s="111">
        <f>C189*1.02</f>
        <v>9.9144000000000005</v>
      </c>
      <c r="E189" s="111">
        <f>C189*1.04</f>
        <v>10.1088</v>
      </c>
      <c r="F189" s="100">
        <v>10</v>
      </c>
      <c r="G189" s="71"/>
      <c r="H189" s="132" t="s">
        <v>238</v>
      </c>
      <c r="I189" s="99">
        <v>90</v>
      </c>
      <c r="J189" s="111">
        <v>7.78</v>
      </c>
      <c r="K189" s="114">
        <f>J189*1.02</f>
        <v>7.9356</v>
      </c>
      <c r="L189" s="111">
        <f>J189*1.04</f>
        <v>8.0912000000000006</v>
      </c>
      <c r="M189" s="100">
        <v>10</v>
      </c>
    </row>
    <row r="190" spans="1:13" s="24" customFormat="1" ht="27" customHeight="1">
      <c r="A190" s="132" t="s">
        <v>130</v>
      </c>
      <c r="B190" s="100">
        <v>14</v>
      </c>
      <c r="C190" s="111">
        <v>8.98</v>
      </c>
      <c r="D190" s="111">
        <f>C190*1.02</f>
        <v>9.1596000000000011</v>
      </c>
      <c r="E190" s="111">
        <f>C190*1.04</f>
        <v>9.3391999999999999</v>
      </c>
      <c r="F190" s="100">
        <v>10</v>
      </c>
      <c r="G190" s="71"/>
    </row>
    <row r="191" spans="1:13" s="24" customFormat="1" ht="27" customHeight="1">
      <c r="A191" s="264" t="s">
        <v>31</v>
      </c>
      <c r="B191" s="219"/>
      <c r="C191" s="209"/>
      <c r="D191" s="209"/>
      <c r="E191" s="209"/>
      <c r="F191" s="219"/>
      <c r="G191" s="219"/>
      <c r="H191" s="219"/>
      <c r="I191" s="219"/>
      <c r="J191" s="209"/>
      <c r="K191" s="209"/>
      <c r="L191" s="209"/>
      <c r="M191" s="265"/>
    </row>
    <row r="192" spans="1:13" s="24" customFormat="1" ht="15.75" customHeight="1">
      <c r="A192" s="232" t="s">
        <v>30</v>
      </c>
      <c r="B192" s="224"/>
      <c r="C192" s="223"/>
      <c r="D192" s="223"/>
      <c r="E192" s="223"/>
      <c r="F192" s="224"/>
      <c r="G192" s="224"/>
      <c r="H192" s="224"/>
      <c r="I192" s="224"/>
      <c r="J192" s="223"/>
      <c r="K192" s="223"/>
      <c r="L192" s="223"/>
      <c r="M192" s="225"/>
    </row>
    <row r="193" spans="1:13" s="24" customFormat="1" ht="27.75" customHeight="1">
      <c r="A193" s="131" t="s">
        <v>142</v>
      </c>
      <c r="B193" s="80">
        <v>90</v>
      </c>
      <c r="C193" s="109">
        <v>13.02</v>
      </c>
      <c r="D193" s="110">
        <f>C193*1.02</f>
        <v>13.2804</v>
      </c>
      <c r="E193" s="110">
        <f>C193*1.04</f>
        <v>13.540800000000001</v>
      </c>
      <c r="F193" s="78">
        <v>10</v>
      </c>
      <c r="G193" s="71"/>
      <c r="H193" s="131" t="s">
        <v>272</v>
      </c>
      <c r="I193" s="79">
        <v>90</v>
      </c>
      <c r="J193" s="109">
        <v>11.24</v>
      </c>
      <c r="K193" s="109">
        <f>J193*1.02</f>
        <v>11.4648</v>
      </c>
      <c r="L193" s="109">
        <f>J193*1.04</f>
        <v>11.6896</v>
      </c>
      <c r="M193" s="76">
        <v>10</v>
      </c>
    </row>
    <row r="194" spans="1:13" s="24" customFormat="1" ht="27.75" customHeight="1">
      <c r="A194" s="131" t="s">
        <v>145</v>
      </c>
      <c r="B194" s="80">
        <v>90</v>
      </c>
      <c r="C194" s="109">
        <v>12.1</v>
      </c>
      <c r="D194" s="110">
        <f>C194*1.02</f>
        <v>12.342000000000001</v>
      </c>
      <c r="E194" s="110">
        <f>C194*1.04</f>
        <v>12.584</v>
      </c>
      <c r="F194" s="78">
        <v>10</v>
      </c>
      <c r="G194" s="71"/>
      <c r="H194" s="131" t="s">
        <v>146</v>
      </c>
      <c r="I194" s="79">
        <v>90</v>
      </c>
      <c r="J194" s="109">
        <v>10.67</v>
      </c>
      <c r="K194" s="109">
        <f>J194*1.02</f>
        <v>10.8834</v>
      </c>
      <c r="L194" s="109">
        <f>J194*1.04</f>
        <v>11.0968</v>
      </c>
      <c r="M194" s="76">
        <v>10</v>
      </c>
    </row>
    <row r="195" spans="1:13" s="24" customFormat="1" ht="27.75" customHeight="1">
      <c r="A195" s="131" t="s">
        <v>273</v>
      </c>
      <c r="B195" s="80">
        <v>90</v>
      </c>
      <c r="C195" s="109">
        <v>18.77</v>
      </c>
      <c r="D195" s="110">
        <f>C195*1.02</f>
        <v>19.145399999999999</v>
      </c>
      <c r="E195" s="110">
        <f t="shared" ref="E195:E197" si="111">C195*1.04</f>
        <v>19.520800000000001</v>
      </c>
      <c r="F195" s="78">
        <v>10</v>
      </c>
      <c r="G195" s="71"/>
      <c r="H195" s="131" t="s">
        <v>275</v>
      </c>
      <c r="I195" s="80">
        <v>90</v>
      </c>
      <c r="J195" s="109">
        <v>11.06</v>
      </c>
      <c r="K195" s="110">
        <f>J195*1.02</f>
        <v>11.2812</v>
      </c>
      <c r="L195" s="110">
        <f>J195*1.04</f>
        <v>11.502400000000002</v>
      </c>
      <c r="M195" s="78">
        <v>10</v>
      </c>
    </row>
    <row r="196" spans="1:13" s="24" customFormat="1" ht="27.75" customHeight="1">
      <c r="A196" s="131" t="s">
        <v>276</v>
      </c>
      <c r="B196" s="77">
        <v>90</v>
      </c>
      <c r="C196" s="109">
        <v>11.29</v>
      </c>
      <c r="D196" s="109">
        <f>C196*1.02</f>
        <v>11.515799999999999</v>
      </c>
      <c r="E196" s="109">
        <f>C196*1.04</f>
        <v>11.7416</v>
      </c>
      <c r="F196" s="78">
        <v>10</v>
      </c>
      <c r="G196" s="71"/>
      <c r="H196" s="131" t="s">
        <v>271</v>
      </c>
      <c r="I196" s="77">
        <v>90</v>
      </c>
      <c r="J196" s="109">
        <v>12.71</v>
      </c>
      <c r="K196" s="109">
        <f>J196*1.02</f>
        <v>12.964200000000002</v>
      </c>
      <c r="L196" s="109">
        <f>J196*1.04</f>
        <v>13.218400000000001</v>
      </c>
      <c r="M196" s="78">
        <v>10</v>
      </c>
    </row>
    <row r="197" spans="1:13" s="24" customFormat="1" ht="27.75" customHeight="1">
      <c r="A197" s="132" t="s">
        <v>274</v>
      </c>
      <c r="B197" s="99">
        <v>90</v>
      </c>
      <c r="C197" s="111">
        <v>10.42</v>
      </c>
      <c r="D197" s="114">
        <f>C197*1.02</f>
        <v>10.628400000000001</v>
      </c>
      <c r="E197" s="114">
        <f t="shared" si="111"/>
        <v>10.8368</v>
      </c>
      <c r="F197" s="100">
        <v>10</v>
      </c>
      <c r="G197" s="68"/>
      <c r="H197" s="132" t="s">
        <v>270</v>
      </c>
      <c r="I197" s="99">
        <v>90</v>
      </c>
      <c r="J197" s="111">
        <v>11.11</v>
      </c>
      <c r="K197" s="114">
        <f>J197*1.02</f>
        <v>11.3322</v>
      </c>
      <c r="L197" s="114">
        <f>J197*1.04</f>
        <v>11.554399999999999</v>
      </c>
      <c r="M197" s="100">
        <v>10</v>
      </c>
    </row>
    <row r="198" spans="1:13" s="24" customFormat="1" ht="27" customHeight="1">
      <c r="A198" s="247" t="s">
        <v>32</v>
      </c>
      <c r="B198" s="210"/>
      <c r="C198" s="209"/>
      <c r="D198" s="209"/>
      <c r="E198" s="209"/>
      <c r="F198" s="210"/>
      <c r="G198" s="210"/>
      <c r="H198" s="210"/>
      <c r="I198" s="210"/>
      <c r="J198" s="219"/>
      <c r="K198" s="219"/>
      <c r="L198" s="219"/>
      <c r="M198" s="220"/>
    </row>
    <row r="199" spans="1:13" s="24" customFormat="1" ht="25.5" customHeight="1">
      <c r="A199" s="132" t="s">
        <v>231</v>
      </c>
      <c r="B199" s="100">
        <v>30</v>
      </c>
      <c r="C199" s="111">
        <v>8.36</v>
      </c>
      <c r="D199" s="111">
        <f>C199*1.02</f>
        <v>8.5271999999999988</v>
      </c>
      <c r="E199" s="111">
        <f>C199*1.04</f>
        <v>8.6943999999999999</v>
      </c>
      <c r="F199" s="100">
        <v>10</v>
      </c>
      <c r="G199" s="71"/>
      <c r="H199" s="132" t="s">
        <v>128</v>
      </c>
      <c r="I199" s="100">
        <v>30</v>
      </c>
      <c r="J199" s="111">
        <v>6.6</v>
      </c>
      <c r="K199" s="111">
        <f>J199*1.02</f>
        <v>6.7319999999999993</v>
      </c>
      <c r="L199" s="111">
        <f>J199*1.04</f>
        <v>6.8639999999999999</v>
      </c>
      <c r="M199" s="100">
        <v>10</v>
      </c>
    </row>
    <row r="200" spans="1:13" s="24" customFormat="1" ht="27" customHeight="1">
      <c r="A200" s="207" t="s">
        <v>33</v>
      </c>
      <c r="B200" s="208"/>
      <c r="C200" s="209"/>
      <c r="D200" s="209"/>
      <c r="E200" s="209"/>
      <c r="F200" s="208"/>
      <c r="G200" s="210"/>
      <c r="H200" s="208"/>
      <c r="I200" s="208"/>
      <c r="J200" s="209"/>
      <c r="K200" s="209"/>
      <c r="L200" s="209"/>
      <c r="M200" s="211"/>
    </row>
    <row r="201" spans="1:13" s="24" customFormat="1" ht="25.5" customHeight="1">
      <c r="A201" s="131" t="s">
        <v>70</v>
      </c>
      <c r="B201" s="77">
        <v>90</v>
      </c>
      <c r="C201" s="109">
        <v>6.79</v>
      </c>
      <c r="D201" s="109">
        <f>C201*1.02</f>
        <v>6.9257999999999997</v>
      </c>
      <c r="E201" s="109">
        <f>C201*1.04</f>
        <v>7.0616000000000003</v>
      </c>
      <c r="F201" s="78">
        <v>10</v>
      </c>
      <c r="G201" s="71"/>
      <c r="H201" s="132" t="s">
        <v>68</v>
      </c>
      <c r="I201" s="100">
        <v>90</v>
      </c>
      <c r="J201" s="111">
        <v>6.02</v>
      </c>
      <c r="K201" s="111">
        <f>J201*1.02</f>
        <v>6.1403999999999996</v>
      </c>
      <c r="L201" s="111">
        <f t="shared" ref="L201" si="112">J201*1.04</f>
        <v>6.2607999999999997</v>
      </c>
      <c r="M201" s="100">
        <v>10</v>
      </c>
    </row>
    <row r="202" spans="1:13" s="24" customFormat="1" ht="25.5" customHeight="1">
      <c r="A202" s="131" t="s">
        <v>69</v>
      </c>
      <c r="B202" s="77">
        <v>90</v>
      </c>
      <c r="C202" s="109">
        <v>6.21</v>
      </c>
      <c r="D202" s="109">
        <f>C202*1.02</f>
        <v>6.3342000000000001</v>
      </c>
      <c r="E202" s="109">
        <f>C202*1.04</f>
        <v>6.4584000000000001</v>
      </c>
      <c r="F202" s="78">
        <v>10</v>
      </c>
      <c r="G202" s="71"/>
      <c r="H202" s="132" t="s">
        <v>148</v>
      </c>
      <c r="I202" s="100">
        <v>90</v>
      </c>
      <c r="J202" s="111">
        <v>6.08</v>
      </c>
      <c r="K202" s="111">
        <f>J202*1.02</f>
        <v>6.2016</v>
      </c>
      <c r="L202" s="111">
        <f t="shared" ref="L202" si="113">J202*1.04</f>
        <v>6.3231999999999999</v>
      </c>
      <c r="M202" s="100">
        <v>10</v>
      </c>
    </row>
    <row r="203" spans="1:13" s="24" customFormat="1" ht="25.5" customHeight="1">
      <c r="A203" s="131" t="s">
        <v>147</v>
      </c>
      <c r="B203" s="77">
        <v>90</v>
      </c>
      <c r="C203" s="109">
        <v>6.06</v>
      </c>
      <c r="D203" s="109">
        <f>C203*1.02</f>
        <v>6.1811999999999996</v>
      </c>
      <c r="E203" s="109">
        <f>C203*1.04</f>
        <v>6.3023999999999996</v>
      </c>
      <c r="F203" s="78">
        <v>10</v>
      </c>
      <c r="G203" s="71"/>
    </row>
    <row r="204" spans="1:13" s="24" customFormat="1" ht="27" customHeight="1">
      <c r="A204" s="247" t="s">
        <v>34</v>
      </c>
      <c r="B204" s="210"/>
      <c r="C204" s="209"/>
      <c r="D204" s="209"/>
      <c r="E204" s="209"/>
      <c r="F204" s="210"/>
      <c r="G204" s="210"/>
      <c r="H204" s="209"/>
      <c r="I204" s="209"/>
      <c r="J204" s="209"/>
      <c r="K204" s="209"/>
      <c r="L204" s="209"/>
      <c r="M204" s="248"/>
    </row>
    <row r="205" spans="1:13" s="24" customFormat="1" ht="25.5" customHeight="1">
      <c r="A205" s="132" t="s">
        <v>119</v>
      </c>
      <c r="B205" s="102">
        <v>90</v>
      </c>
      <c r="C205" s="111">
        <v>2.11</v>
      </c>
      <c r="D205" s="111">
        <f>C205*1.02</f>
        <v>2.1522000000000001</v>
      </c>
      <c r="E205" s="111">
        <f t="shared" ref="E205" si="114">C205*1.04</f>
        <v>2.1943999999999999</v>
      </c>
      <c r="F205" s="97">
        <v>10</v>
      </c>
      <c r="G205" s="71"/>
      <c r="H205" s="131" t="s">
        <v>42</v>
      </c>
      <c r="I205" s="77">
        <v>90</v>
      </c>
      <c r="J205" s="134">
        <v>2.46</v>
      </c>
      <c r="K205" s="109">
        <f>J205*1.02</f>
        <v>2.5091999999999999</v>
      </c>
      <c r="L205" s="109">
        <f>J205*1.04</f>
        <v>2.5584000000000002</v>
      </c>
      <c r="M205" s="78">
        <v>10</v>
      </c>
    </row>
    <row r="206" spans="1:13" s="24" customFormat="1" ht="25.5" customHeight="1">
      <c r="A206" s="132" t="s">
        <v>41</v>
      </c>
      <c r="B206" s="102">
        <v>90</v>
      </c>
      <c r="C206" s="167">
        <v>5.18</v>
      </c>
      <c r="D206" s="111">
        <f>C206*1.02</f>
        <v>5.2835999999999999</v>
      </c>
      <c r="E206" s="111">
        <f>C206*1.04</f>
        <v>5.3872</v>
      </c>
      <c r="F206" s="97">
        <v>10</v>
      </c>
      <c r="G206" s="71"/>
      <c r="H206" s="132" t="s">
        <v>43</v>
      </c>
      <c r="I206" s="102">
        <v>90</v>
      </c>
      <c r="J206" s="167">
        <v>3.12</v>
      </c>
      <c r="K206" s="111">
        <f>J206*1.02</f>
        <v>3.1824000000000003</v>
      </c>
      <c r="L206" s="111">
        <f>J206*1.04</f>
        <v>3.2448000000000001</v>
      </c>
      <c r="M206" s="97">
        <v>10</v>
      </c>
    </row>
    <row r="207" spans="1:13" s="24" customFormat="1" ht="27" customHeight="1">
      <c r="A207" s="247" t="s">
        <v>35</v>
      </c>
      <c r="B207" s="210"/>
      <c r="C207" s="209"/>
      <c r="D207" s="209"/>
      <c r="E207" s="209"/>
      <c r="F207" s="210"/>
      <c r="G207" s="210"/>
      <c r="H207" s="210"/>
      <c r="I207" s="210"/>
      <c r="J207" s="209"/>
      <c r="K207" s="209"/>
      <c r="L207" s="209"/>
      <c r="M207" s="220"/>
    </row>
    <row r="208" spans="1:13" s="24" customFormat="1" ht="26.25" customHeight="1">
      <c r="A208" s="132" t="s">
        <v>77</v>
      </c>
      <c r="B208" s="100">
        <v>90</v>
      </c>
      <c r="C208" s="111">
        <v>1.4</v>
      </c>
      <c r="D208" s="111">
        <f>C208*1.02</f>
        <v>1.4279999999999999</v>
      </c>
      <c r="E208" s="111">
        <f>C208*1.04</f>
        <v>1.456</v>
      </c>
      <c r="F208" s="100">
        <v>10</v>
      </c>
      <c r="G208" s="71"/>
      <c r="H208" s="131" t="s">
        <v>78</v>
      </c>
      <c r="I208" s="77">
        <v>90</v>
      </c>
      <c r="J208" s="109">
        <v>1.4</v>
      </c>
      <c r="K208" s="109">
        <f t="shared" ref="K208" si="115">J208*1.02</f>
        <v>1.4279999999999999</v>
      </c>
      <c r="L208" s="109">
        <f>J208*1.04</f>
        <v>1.456</v>
      </c>
      <c r="M208" s="78">
        <v>10</v>
      </c>
    </row>
    <row r="209" spans="1:13" s="24" customFormat="1" ht="26.25" customHeight="1">
      <c r="A209" s="131" t="s">
        <v>75</v>
      </c>
      <c r="B209" s="77">
        <v>90</v>
      </c>
      <c r="C209" s="109">
        <v>1.4</v>
      </c>
      <c r="D209" s="109">
        <f t="shared" ref="D209:D212" si="116">C209*1.02</f>
        <v>1.4279999999999999</v>
      </c>
      <c r="E209" s="109">
        <f t="shared" ref="E209:E212" si="117">C209*1.04</f>
        <v>1.456</v>
      </c>
      <c r="F209" s="78">
        <v>10</v>
      </c>
      <c r="G209" s="71"/>
      <c r="H209" s="131" t="s">
        <v>82</v>
      </c>
      <c r="I209" s="77">
        <v>90</v>
      </c>
      <c r="J209" s="109">
        <v>1.61</v>
      </c>
      <c r="K209" s="109">
        <f>J209*1.02</f>
        <v>1.6422000000000001</v>
      </c>
      <c r="L209" s="109">
        <f>J209*1.04</f>
        <v>1.6744000000000001</v>
      </c>
      <c r="M209" s="78">
        <v>10</v>
      </c>
    </row>
    <row r="210" spans="1:13" s="24" customFormat="1" ht="26.25" customHeight="1">
      <c r="A210" s="131" t="s">
        <v>79</v>
      </c>
      <c r="B210" s="77">
        <v>90</v>
      </c>
      <c r="C210" s="109">
        <v>3.09</v>
      </c>
      <c r="D210" s="109">
        <f t="shared" si="116"/>
        <v>3.1517999999999997</v>
      </c>
      <c r="E210" s="109">
        <f t="shared" si="117"/>
        <v>3.2136</v>
      </c>
      <c r="F210" s="78">
        <v>10</v>
      </c>
      <c r="G210" s="71"/>
      <c r="H210" s="131" t="s">
        <v>36</v>
      </c>
      <c r="I210" s="77">
        <v>90</v>
      </c>
      <c r="J210" s="109">
        <v>4.24</v>
      </c>
      <c r="K210" s="109">
        <f>J210*1.02</f>
        <v>4.3248000000000006</v>
      </c>
      <c r="L210" s="109">
        <f>J210*1.04</f>
        <v>4.4096000000000002</v>
      </c>
      <c r="M210" s="78">
        <v>10</v>
      </c>
    </row>
    <row r="211" spans="1:13" s="24" customFormat="1" ht="26.25" customHeight="1">
      <c r="A211" s="131" t="s">
        <v>80</v>
      </c>
      <c r="B211" s="77">
        <v>90</v>
      </c>
      <c r="C211" s="109">
        <v>3.15</v>
      </c>
      <c r="D211" s="109">
        <f t="shared" si="116"/>
        <v>3.2130000000000001</v>
      </c>
      <c r="E211" s="109">
        <f t="shared" si="117"/>
        <v>3.2759999999999998</v>
      </c>
      <c r="F211" s="78">
        <v>10</v>
      </c>
      <c r="G211" s="71"/>
      <c r="H211" s="131" t="s">
        <v>244</v>
      </c>
      <c r="I211" s="77">
        <v>90</v>
      </c>
      <c r="J211" s="109">
        <v>2.17</v>
      </c>
      <c r="K211" s="109">
        <f>J211*1.02</f>
        <v>2.2134</v>
      </c>
      <c r="L211" s="109">
        <f>J211*1.04</f>
        <v>2.2568000000000001</v>
      </c>
      <c r="M211" s="78">
        <v>10</v>
      </c>
    </row>
    <row r="212" spans="1:13" s="24" customFormat="1" ht="26.25" customHeight="1">
      <c r="A212" s="132" t="s">
        <v>76</v>
      </c>
      <c r="B212" s="102">
        <v>90</v>
      </c>
      <c r="C212" s="111">
        <v>1.61</v>
      </c>
      <c r="D212" s="111">
        <f t="shared" si="116"/>
        <v>1.6422000000000001</v>
      </c>
      <c r="E212" s="111">
        <f t="shared" si="117"/>
        <v>1.6744000000000001</v>
      </c>
      <c r="F212" s="97">
        <v>10</v>
      </c>
      <c r="G212" s="71"/>
      <c r="H212" s="131" t="s">
        <v>240</v>
      </c>
      <c r="I212" s="77">
        <v>90</v>
      </c>
      <c r="J212" s="109">
        <v>4.41</v>
      </c>
      <c r="K212" s="109">
        <f>J212*1.02</f>
        <v>4.4982000000000006</v>
      </c>
      <c r="L212" s="109">
        <f t="shared" ref="L212" si="118">J212*1.04</f>
        <v>4.5864000000000003</v>
      </c>
      <c r="M212" s="78">
        <v>10</v>
      </c>
    </row>
    <row r="213" spans="1:13" s="24" customFormat="1" ht="26.25" customHeight="1">
      <c r="A213" s="132" t="s">
        <v>232</v>
      </c>
      <c r="B213" s="102">
        <v>90</v>
      </c>
      <c r="C213" s="111">
        <v>3.74</v>
      </c>
      <c r="D213" s="111">
        <f t="shared" ref="D213" si="119">C213*1.02</f>
        <v>3.8148000000000004</v>
      </c>
      <c r="E213" s="111">
        <f t="shared" ref="E213" si="120">C213*1.04</f>
        <v>3.8896000000000002</v>
      </c>
      <c r="F213" s="97">
        <v>10</v>
      </c>
      <c r="G213" s="71"/>
      <c r="H213" s="132" t="s">
        <v>81</v>
      </c>
      <c r="I213" s="100">
        <v>90</v>
      </c>
      <c r="J213" s="111">
        <v>4.66</v>
      </c>
      <c r="K213" s="111">
        <f>J213*1.02</f>
        <v>4.7532000000000005</v>
      </c>
      <c r="L213" s="111">
        <f>J213*1.04</f>
        <v>4.8464</v>
      </c>
      <c r="M213" s="100">
        <v>10</v>
      </c>
    </row>
    <row r="214" spans="1:13" s="24" customFormat="1" ht="26.25" customHeight="1">
      <c r="A214" s="132" t="s">
        <v>294</v>
      </c>
      <c r="B214" s="100">
        <v>120</v>
      </c>
      <c r="C214" s="111">
        <v>2.0699999999999998</v>
      </c>
      <c r="D214" s="111">
        <f t="shared" ref="D214" si="121">C214*1.02</f>
        <v>2.1113999999999997</v>
      </c>
      <c r="E214" s="111">
        <f t="shared" ref="E214" si="122">C214*1.04</f>
        <v>2.1528</v>
      </c>
      <c r="F214" s="97">
        <v>10</v>
      </c>
      <c r="G214" s="71"/>
      <c r="H214" s="168"/>
      <c r="I214" s="96"/>
      <c r="J214" s="169"/>
      <c r="K214" s="169"/>
      <c r="L214" s="169"/>
      <c r="M214" s="97"/>
    </row>
    <row r="215" spans="1:13" s="24" customFormat="1" ht="27" customHeight="1">
      <c r="A215" s="207" t="s">
        <v>21</v>
      </c>
      <c r="B215" s="208"/>
      <c r="C215" s="209"/>
      <c r="D215" s="209"/>
      <c r="E215" s="209"/>
      <c r="F215" s="208"/>
      <c r="G215" s="210"/>
      <c r="H215" s="210"/>
      <c r="I215" s="210"/>
      <c r="J215" s="219"/>
      <c r="K215" s="219"/>
      <c r="L215" s="219"/>
      <c r="M215" s="220"/>
    </row>
    <row r="216" spans="1:13" s="24" customFormat="1" ht="22.5" customHeight="1">
      <c r="A216" s="132" t="s">
        <v>132</v>
      </c>
      <c r="B216" s="100">
        <v>90</v>
      </c>
      <c r="C216" s="111">
        <v>1.47</v>
      </c>
      <c r="D216" s="111">
        <f>C216*1.02</f>
        <v>1.4994000000000001</v>
      </c>
      <c r="E216" s="111">
        <f>C216*1.04</f>
        <v>1.5287999999999999</v>
      </c>
      <c r="F216" s="100">
        <v>20</v>
      </c>
      <c r="G216" s="103"/>
      <c r="H216" s="132" t="s">
        <v>243</v>
      </c>
      <c r="I216" s="100">
        <v>90</v>
      </c>
      <c r="J216" s="117">
        <v>1.91</v>
      </c>
      <c r="K216" s="117">
        <f>J216*1.02</f>
        <v>1.9481999999999999</v>
      </c>
      <c r="L216" s="117">
        <f>J216*1.04</f>
        <v>1.9863999999999999</v>
      </c>
      <c r="M216" s="100">
        <v>10</v>
      </c>
    </row>
    <row r="217" spans="1:13" s="24" customFormat="1" ht="22.5" customHeight="1">
      <c r="A217" s="132" t="s">
        <v>233</v>
      </c>
      <c r="B217" s="100">
        <v>90</v>
      </c>
      <c r="C217" s="111">
        <v>1.65</v>
      </c>
      <c r="D217" s="111">
        <f>C217*1.02</f>
        <v>1.6829999999999998</v>
      </c>
      <c r="E217" s="111">
        <f>C217*1.04</f>
        <v>1.716</v>
      </c>
      <c r="F217" s="100">
        <v>21</v>
      </c>
      <c r="G217" s="136"/>
      <c r="H217" s="132" t="s">
        <v>234</v>
      </c>
      <c r="I217" s="100">
        <v>90</v>
      </c>
      <c r="J217" s="117">
        <v>2.69</v>
      </c>
      <c r="K217" s="117">
        <f>J217*1.02</f>
        <v>2.7437999999999998</v>
      </c>
      <c r="L217" s="117">
        <f>J217*1.04</f>
        <v>2.7976000000000001</v>
      </c>
      <c r="M217" s="100">
        <v>10</v>
      </c>
    </row>
    <row r="218" spans="1:13" s="24" customFormat="1" ht="22.5" customHeight="1">
      <c r="G218" s="136"/>
      <c r="H218" s="161"/>
    </row>
    <row r="219" spans="1:13" s="24" customFormat="1" ht="22.5" customHeight="1">
      <c r="A219" s="72"/>
      <c r="B219" s="73"/>
      <c r="C219" s="124"/>
      <c r="D219" s="124"/>
      <c r="E219" s="124"/>
      <c r="F219" s="73"/>
      <c r="G219" s="136"/>
      <c r="H219" s="72"/>
      <c r="I219" s="73"/>
      <c r="J219" s="137"/>
      <c r="K219" s="137"/>
      <c r="L219" s="137"/>
      <c r="M219" s="73"/>
    </row>
    <row r="220" spans="1:13" s="50" customFormat="1" ht="32.25" customHeight="1">
      <c r="A220" s="243" t="s">
        <v>221</v>
      </c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</row>
    <row r="221" spans="1:13" s="50" customFormat="1" ht="32.25" customHeight="1">
      <c r="A221" s="60"/>
      <c r="B221" s="244" t="s">
        <v>114</v>
      </c>
      <c r="C221" s="244"/>
      <c r="D221" s="244"/>
      <c r="E221" s="244"/>
      <c r="F221" s="245" t="s">
        <v>38</v>
      </c>
      <c r="G221" s="245"/>
      <c r="H221" s="245"/>
      <c r="I221" s="61"/>
      <c r="J221" s="62"/>
      <c r="K221" s="63"/>
      <c r="L221" s="63"/>
      <c r="M221" s="63"/>
    </row>
    <row r="222" spans="1:13" s="50" customFormat="1" ht="32.2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s="50" customFormat="1" ht="32.25" customHeight="1">
      <c r="A223" s="243" t="s">
        <v>73</v>
      </c>
      <c r="B223" s="243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</row>
    <row r="224" spans="1:13" s="50" customFormat="1" ht="32.25" customHeight="1">
      <c r="A224" s="243" t="s">
        <v>74</v>
      </c>
      <c r="B224" s="243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</row>
    <row r="225" spans="1:13" s="50" customFormat="1" ht="32.25" customHeight="1">
      <c r="A225" s="246" t="s">
        <v>293</v>
      </c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</row>
    <row r="226" spans="1:13" s="50" customFormat="1" ht="32.25" customHeight="1">
      <c r="A226" s="60"/>
      <c r="B226" s="60"/>
      <c r="C226" s="13"/>
      <c r="D226" s="13"/>
      <c r="E226" s="13"/>
      <c r="F226" s="13"/>
      <c r="G226" s="65"/>
      <c r="H226" s="65"/>
      <c r="I226" s="61"/>
      <c r="J226" s="62"/>
      <c r="K226" s="63"/>
      <c r="L226" s="63"/>
      <c r="M226" s="63"/>
    </row>
    <row r="227" spans="1:13" s="50" customFormat="1" ht="32.25" customHeight="1">
      <c r="A227" s="243" t="s">
        <v>222</v>
      </c>
      <c r="B227" s="243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</row>
    <row r="228" spans="1:13" s="50" customFormat="1" ht="32.25" customHeight="1">
      <c r="A228" s="243" t="s">
        <v>143</v>
      </c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</row>
    <row r="229" spans="1:13" s="50" customFormat="1" ht="32.25" customHeight="1">
      <c r="A229" s="243" t="s">
        <v>144</v>
      </c>
      <c r="B229" s="243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</row>
    <row r="233" spans="1:13">
      <c r="H233" s="8"/>
      <c r="I233" s="43"/>
      <c r="J233" s="8"/>
      <c r="K233" s="8"/>
      <c r="L233" s="8"/>
      <c r="M233" s="8"/>
    </row>
    <row r="234" spans="1:13" ht="20.25">
      <c r="H234" s="9"/>
      <c r="I234" s="42"/>
      <c r="J234" s="10"/>
      <c r="K234" s="10"/>
      <c r="L234" s="10"/>
      <c r="M234" s="7"/>
    </row>
    <row r="235" spans="1:13" ht="20.25">
      <c r="A235" s="35"/>
      <c r="H235" s="9"/>
      <c r="I235" s="42"/>
      <c r="J235" s="10"/>
      <c r="K235" s="10"/>
      <c r="L235" s="10"/>
      <c r="M235" s="7"/>
    </row>
    <row r="236" spans="1:13" ht="20.25">
      <c r="A236" s="35"/>
      <c r="H236" s="9"/>
      <c r="I236" s="42"/>
      <c r="J236" s="10"/>
      <c r="K236" s="10"/>
      <c r="L236" s="10"/>
      <c r="M236" s="7"/>
    </row>
    <row r="237" spans="1:13">
      <c r="A237" s="35"/>
      <c r="H237" s="8"/>
      <c r="I237" s="43"/>
      <c r="J237" s="8"/>
      <c r="K237" s="8"/>
      <c r="L237" s="8"/>
      <c r="M237" s="8"/>
    </row>
    <row r="238" spans="1:13">
      <c r="A238" s="35"/>
    </row>
    <row r="239" spans="1:13">
      <c r="A239" s="35"/>
    </row>
    <row r="240" spans="1:13">
      <c r="A240" s="35"/>
    </row>
    <row r="241" spans="1:14">
      <c r="A241" s="35"/>
    </row>
    <row r="242" spans="1:14">
      <c r="A242" s="35"/>
    </row>
    <row r="243" spans="1:14">
      <c r="A243" s="35"/>
    </row>
    <row r="244" spans="1:14">
      <c r="A244" s="35"/>
    </row>
    <row r="245" spans="1:14">
      <c r="A245" s="35"/>
    </row>
    <row r="246" spans="1:14">
      <c r="A246" s="35"/>
    </row>
    <row r="247" spans="1:14" s="35" customFormat="1">
      <c r="C247" s="19"/>
      <c r="D247" s="19"/>
      <c r="E247" s="19"/>
      <c r="F247" s="19"/>
      <c r="G247" s="19"/>
      <c r="H247" s="19"/>
      <c r="I247" s="44"/>
      <c r="J247" s="19"/>
      <c r="K247"/>
      <c r="L247"/>
      <c r="M247"/>
      <c r="N247"/>
    </row>
    <row r="248" spans="1:14" s="35" customFormat="1">
      <c r="C248" s="19"/>
      <c r="D248" s="19"/>
      <c r="E248" s="19"/>
      <c r="F248" s="19"/>
      <c r="G248" s="19"/>
      <c r="H248" s="19"/>
      <c r="I248" s="44"/>
      <c r="J248" s="19"/>
      <c r="K248"/>
      <c r="L248"/>
      <c r="M248"/>
      <c r="N248"/>
    </row>
    <row r="249" spans="1:14" s="35" customFormat="1">
      <c r="C249" s="19"/>
      <c r="D249" s="19"/>
      <c r="E249" s="19"/>
      <c r="F249" s="19"/>
      <c r="G249" s="19"/>
      <c r="H249" s="19"/>
      <c r="I249" s="44"/>
      <c r="J249" s="19"/>
      <c r="K249"/>
      <c r="L249"/>
      <c r="M249"/>
      <c r="N249"/>
    </row>
    <row r="250" spans="1:14" s="35" customFormat="1">
      <c r="C250" s="19"/>
      <c r="D250" s="19"/>
      <c r="E250" s="19"/>
      <c r="F250" s="19"/>
      <c r="G250" s="19"/>
      <c r="H250" s="19"/>
      <c r="I250" s="44"/>
      <c r="J250" s="19"/>
      <c r="K250"/>
      <c r="L250"/>
      <c r="M250"/>
      <c r="N250"/>
    </row>
    <row r="251" spans="1:14" s="35" customFormat="1">
      <c r="C251" s="19"/>
      <c r="D251" s="19"/>
      <c r="E251" s="19"/>
      <c r="F251" s="19"/>
      <c r="G251" s="19"/>
      <c r="H251" s="19"/>
      <c r="I251" s="44"/>
      <c r="J251" s="19"/>
      <c r="K251"/>
      <c r="L251"/>
      <c r="M251"/>
      <c r="N251"/>
    </row>
    <row r="252" spans="1:14" s="35" customFormat="1">
      <c r="C252" s="19"/>
      <c r="D252" s="19"/>
      <c r="E252" s="19"/>
      <c r="F252" s="19"/>
      <c r="G252" s="19"/>
      <c r="H252" s="19"/>
      <c r="I252" s="44"/>
      <c r="J252" s="19"/>
      <c r="K252"/>
      <c r="L252"/>
      <c r="M252"/>
      <c r="N252"/>
    </row>
    <row r="253" spans="1:14" s="35" customFormat="1">
      <c r="C253" s="19"/>
      <c r="D253" s="19"/>
      <c r="E253" s="19"/>
      <c r="F253" s="19"/>
      <c r="G253" s="19"/>
      <c r="H253" s="19"/>
      <c r="I253" s="44"/>
      <c r="J253" s="19"/>
      <c r="K253"/>
      <c r="L253"/>
      <c r="M253"/>
      <c r="N253"/>
    </row>
  </sheetData>
  <mergeCells count="80">
    <mergeCell ref="A91:M91"/>
    <mergeCell ref="A207:M207"/>
    <mergeCell ref="A191:M191"/>
    <mergeCell ref="A71:M71"/>
    <mergeCell ref="A80:H80"/>
    <mergeCell ref="I80:M80"/>
    <mergeCell ref="A122:M122"/>
    <mergeCell ref="A129:M129"/>
    <mergeCell ref="A133:M133"/>
    <mergeCell ref="A138:M138"/>
    <mergeCell ref="A140:M140"/>
    <mergeCell ref="A164:H164"/>
    <mergeCell ref="I164:M164"/>
    <mergeCell ref="C166:E166"/>
    <mergeCell ref="J166:L166"/>
    <mergeCell ref="L165:M165"/>
    <mergeCell ref="A118:M118"/>
    <mergeCell ref="A120:M120"/>
    <mergeCell ref="A153:M153"/>
    <mergeCell ref="A198:M198"/>
    <mergeCell ref="A200:M200"/>
    <mergeCell ref="A204:M204"/>
    <mergeCell ref="A192:M192"/>
    <mergeCell ref="I166:I167"/>
    <mergeCell ref="M166:M167"/>
    <mergeCell ref="A179:M179"/>
    <mergeCell ref="A182:M182"/>
    <mergeCell ref="A166:A167"/>
    <mergeCell ref="B166:B167"/>
    <mergeCell ref="F166:F167"/>
    <mergeCell ref="H166:H167"/>
    <mergeCell ref="A185:M185"/>
    <mergeCell ref="A168:M168"/>
    <mergeCell ref="A215:M215"/>
    <mergeCell ref="A228:M228"/>
    <mergeCell ref="A229:M229"/>
    <mergeCell ref="B221:E221"/>
    <mergeCell ref="F221:H221"/>
    <mergeCell ref="A223:M223"/>
    <mergeCell ref="A224:M224"/>
    <mergeCell ref="A225:M225"/>
    <mergeCell ref="A227:M227"/>
    <mergeCell ref="A220:M220"/>
    <mergeCell ref="A85:M85"/>
    <mergeCell ref="A115:M115"/>
    <mergeCell ref="L81:M81"/>
    <mergeCell ref="A83:A84"/>
    <mergeCell ref="B83:B84"/>
    <mergeCell ref="F83:F84"/>
    <mergeCell ref="H83:H84"/>
    <mergeCell ref="I83:I84"/>
    <mergeCell ref="M83:M84"/>
    <mergeCell ref="A98:M98"/>
    <mergeCell ref="A99:M99"/>
    <mergeCell ref="A104:M104"/>
    <mergeCell ref="A109:M109"/>
    <mergeCell ref="A111:M111"/>
    <mergeCell ref="J83:L83"/>
    <mergeCell ref="C83:E83"/>
    <mergeCell ref="A59:M59"/>
    <mergeCell ref="A66:M66"/>
    <mergeCell ref="A69:M69"/>
    <mergeCell ref="A9:M9"/>
    <mergeCell ref="A21:M21"/>
    <mergeCell ref="A29:M29"/>
    <mergeCell ref="A38:M38"/>
    <mergeCell ref="A53:M53"/>
    <mergeCell ref="A50:M50"/>
    <mergeCell ref="A18:M18"/>
    <mergeCell ref="A1:H1"/>
    <mergeCell ref="I1:M1"/>
    <mergeCell ref="L2:M2"/>
    <mergeCell ref="A7:A8"/>
    <mergeCell ref="B7:B8"/>
    <mergeCell ref="F7:F8"/>
    <mergeCell ref="H7:H8"/>
    <mergeCell ref="I7:I8"/>
    <mergeCell ref="C7:E7"/>
    <mergeCell ref="J7:L7"/>
    <mergeCell ref="M7:M8"/>
  </mergeCells>
  <hyperlinks>
    <hyperlink ref="B70" r:id="rId1" display="WWW.VMK.BY"/>
    <hyperlink ref="B221" r:id="rId2" display="WWW.VMK.BY"/>
  </hyperlinks>
  <pageMargins left="0.23622047244094491" right="0.23622047244094491" top="7.874015748031496E-2" bottom="7.874015748031496E-2" header="0.31496062992125984" footer="0.31496062992125984"/>
  <pageSetup paperSize="9" scale="39" fitToHeight="3" orientation="portrait" verticalDpi="300" r:id="rId3"/>
  <rowBreaks count="2" manualBreakCount="2">
    <brk id="72" max="16383" man="1"/>
    <brk id="154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СоколовскаяДВ</cp:lastModifiedBy>
  <cp:lastPrinted>2020-05-06T09:20:43Z</cp:lastPrinted>
  <dcterms:created xsi:type="dcterms:W3CDTF">2013-03-15T06:57:30Z</dcterms:created>
  <dcterms:modified xsi:type="dcterms:W3CDTF">2020-05-06T10:01:32Z</dcterms:modified>
</cp:coreProperties>
</file>