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480" windowHeight="11640"/>
  </bookViews>
  <sheets>
    <sheet name="Прайс-лист на 3ех листах  " sheetId="13" r:id="rId1"/>
    <sheet name="Лист1" sheetId="9" r:id="rId2"/>
  </sheets>
  <definedNames>
    <definedName name="_xlnm.Print_Area" localSheetId="0">'Прайс-лист на 3ех листах  '!$A$1:$M$225</definedName>
  </definedNames>
  <calcPr calcId="145621"/>
</workbook>
</file>

<file path=xl/calcChain.xml><?xml version="1.0" encoding="utf-8"?>
<calcChain xmlns="http://schemas.openxmlformats.org/spreadsheetml/2006/main">
  <c r="K176" i="13" l="1"/>
  <c r="L176" i="13"/>
  <c r="K175" i="13"/>
  <c r="L175" i="13"/>
  <c r="D176" i="13"/>
  <c r="E176" i="13"/>
  <c r="D175" i="13"/>
  <c r="E175" i="13"/>
  <c r="D174" i="13"/>
  <c r="E174" i="13"/>
  <c r="K174" i="13"/>
  <c r="L174" i="13"/>
  <c r="K173" i="13"/>
  <c r="L173" i="13"/>
  <c r="K172" i="13"/>
  <c r="L172" i="13"/>
  <c r="D173" i="13"/>
  <c r="E173" i="13"/>
  <c r="D172" i="13"/>
  <c r="E172" i="13"/>
  <c r="D171" i="13"/>
  <c r="E171" i="13"/>
  <c r="L171" i="13"/>
  <c r="K171" i="13"/>
  <c r="L170" i="13"/>
  <c r="K170" i="13"/>
  <c r="L130" i="13"/>
  <c r="K130" i="13"/>
  <c r="E130" i="13"/>
  <c r="D130" i="13"/>
  <c r="L48" i="13"/>
  <c r="K48" i="13"/>
  <c r="E48" i="13"/>
  <c r="D48" i="13"/>
  <c r="L36" i="13"/>
  <c r="K36" i="13"/>
  <c r="E64" i="13"/>
  <c r="D64" i="13"/>
  <c r="L15" i="13"/>
  <c r="K15" i="13"/>
  <c r="L169" i="13"/>
  <c r="K169" i="13"/>
  <c r="L168" i="13"/>
  <c r="K168" i="13"/>
  <c r="L167" i="13"/>
  <c r="K167" i="13"/>
  <c r="E170" i="13"/>
  <c r="D170" i="13"/>
  <c r="E169" i="13"/>
  <c r="D169" i="13"/>
  <c r="E168" i="13"/>
  <c r="D168" i="13"/>
  <c r="E167" i="13"/>
  <c r="D167" i="13"/>
  <c r="K18" i="13"/>
  <c r="L18" i="13"/>
  <c r="L87" i="13"/>
  <c r="K87" i="13"/>
  <c r="K88" i="13"/>
  <c r="L88" i="13"/>
  <c r="L86" i="13"/>
  <c r="K86" i="13"/>
  <c r="K89" i="13"/>
  <c r="L89" i="13"/>
  <c r="D89" i="13"/>
  <c r="E89" i="13"/>
  <c r="E88" i="13"/>
  <c r="D88" i="13"/>
  <c r="E87" i="13"/>
  <c r="D87" i="13"/>
  <c r="L208" i="13"/>
  <c r="K208" i="13"/>
  <c r="E86" i="13"/>
  <c r="D86" i="13"/>
  <c r="D213" i="13"/>
  <c r="E213" i="13"/>
  <c r="E214" i="13"/>
  <c r="D214" i="13"/>
  <c r="K213" i="13"/>
  <c r="L213" i="13"/>
  <c r="E210" i="13"/>
  <c r="D210" i="13"/>
  <c r="E18" i="13" l="1"/>
  <c r="D18" i="13"/>
  <c r="E17" i="13"/>
  <c r="D17" i="13"/>
  <c r="L51" i="13"/>
  <c r="K51" i="13"/>
  <c r="L50" i="13"/>
  <c r="K50" i="13"/>
  <c r="D51" i="13"/>
  <c r="E51" i="13"/>
  <c r="E50" i="13"/>
  <c r="D50" i="13"/>
  <c r="D94" i="13"/>
  <c r="E94" i="13"/>
  <c r="D105" i="13"/>
  <c r="E105" i="13"/>
  <c r="K98" i="13"/>
  <c r="L98" i="13"/>
  <c r="K54" i="13"/>
  <c r="L54" i="13"/>
  <c r="D54" i="13"/>
  <c r="E54" i="13"/>
  <c r="K141" i="13"/>
  <c r="L141" i="13"/>
  <c r="K140" i="13"/>
  <c r="L140" i="13"/>
  <c r="K199" i="13"/>
  <c r="L199" i="13"/>
  <c r="D200" i="13"/>
  <c r="E200" i="13"/>
  <c r="K31" i="13"/>
  <c r="L31" i="13"/>
  <c r="K63" i="13"/>
  <c r="L63" i="13"/>
  <c r="D62" i="13"/>
  <c r="E62" i="13"/>
  <c r="K191" i="13"/>
  <c r="L191" i="13"/>
  <c r="D191" i="13"/>
  <c r="E191" i="13"/>
  <c r="K26" i="13" l="1"/>
  <c r="L26" i="13"/>
  <c r="D27" i="13"/>
  <c r="E27" i="13"/>
  <c r="D26" i="13"/>
  <c r="E26" i="13"/>
  <c r="D25" i="13"/>
  <c r="E25" i="13"/>
  <c r="K47" i="13"/>
  <c r="L47" i="13"/>
  <c r="K44" i="13"/>
  <c r="L44" i="13"/>
  <c r="D47" i="13"/>
  <c r="E47" i="13"/>
  <c r="D145" i="13"/>
  <c r="E145" i="13"/>
  <c r="D139" i="13"/>
  <c r="E139" i="13"/>
  <c r="K57" i="13"/>
  <c r="L57" i="13"/>
  <c r="K24" i="13"/>
  <c r="L24" i="13"/>
  <c r="D141" i="13"/>
  <c r="E141" i="13"/>
  <c r="K104" i="13"/>
  <c r="L104" i="13"/>
  <c r="D123" i="13"/>
  <c r="E123" i="13"/>
  <c r="K61" i="13"/>
  <c r="L61" i="13"/>
  <c r="K56" i="13"/>
  <c r="L56" i="13"/>
  <c r="K183" i="13"/>
  <c r="L183" i="13"/>
  <c r="K14" i="13"/>
  <c r="L14" i="13"/>
  <c r="E184" i="13"/>
  <c r="D184" i="13"/>
  <c r="D183" i="13"/>
  <c r="E183" i="13"/>
  <c r="D35" i="13"/>
  <c r="E35" i="13"/>
  <c r="D34" i="13"/>
  <c r="E34" i="13"/>
  <c r="D186" i="13"/>
  <c r="E186" i="13"/>
  <c r="D187" i="13"/>
  <c r="E187" i="13"/>
  <c r="D185" i="13"/>
  <c r="E185" i="13"/>
  <c r="D57" i="13" l="1"/>
  <c r="E57" i="13"/>
  <c r="K55" i="13"/>
  <c r="L55" i="13"/>
  <c r="D104" i="13"/>
  <c r="E104" i="13"/>
  <c r="D99" i="13"/>
  <c r="E99" i="13"/>
  <c r="L33" i="13"/>
  <c r="K33" i="13"/>
  <c r="K21" i="13"/>
  <c r="L21" i="13"/>
  <c r="K23" i="13"/>
  <c r="L23" i="13"/>
  <c r="D144" i="13"/>
  <c r="E144" i="13"/>
  <c r="L132" i="13"/>
  <c r="K132" i="13"/>
  <c r="D21" i="13" l="1"/>
  <c r="E21" i="13"/>
  <c r="D110" i="13" l="1"/>
  <c r="E110" i="13"/>
  <c r="K210" i="13"/>
  <c r="D134" i="13"/>
  <c r="E134" i="13"/>
  <c r="K137" i="13" l="1"/>
  <c r="L137" i="13"/>
  <c r="K136" i="13"/>
  <c r="L136" i="13"/>
  <c r="K143" i="13"/>
  <c r="L143" i="13"/>
  <c r="K35" i="13"/>
  <c r="L35" i="13"/>
  <c r="D33" i="13"/>
  <c r="E33" i="13"/>
  <c r="D56" i="13"/>
  <c r="E56" i="13"/>
  <c r="L128" i="13" l="1"/>
  <c r="K128" i="13"/>
  <c r="L67" i="13"/>
  <c r="K67" i="13"/>
  <c r="D67" i="13"/>
  <c r="E67" i="13"/>
  <c r="K62" i="13"/>
  <c r="L62" i="13"/>
  <c r="D29" i="13"/>
  <c r="K11" i="13" l="1"/>
  <c r="L11" i="13"/>
  <c r="E14" i="13" l="1"/>
  <c r="D14" i="13"/>
  <c r="D13" i="13"/>
  <c r="E13" i="13"/>
  <c r="D11" i="13"/>
  <c r="E11" i="13"/>
  <c r="K25" i="13"/>
  <c r="L25" i="13"/>
  <c r="K22" i="13"/>
  <c r="L22" i="13"/>
  <c r="D22" i="13"/>
  <c r="E22" i="13"/>
  <c r="D114" i="13"/>
  <c r="E114" i="13"/>
  <c r="K43" i="13"/>
  <c r="L43" i="13"/>
  <c r="K115" i="13"/>
  <c r="L115" i="13"/>
  <c r="K116" i="13"/>
  <c r="L116" i="13"/>
  <c r="K117" i="13"/>
  <c r="L117" i="13"/>
  <c r="K118" i="13"/>
  <c r="L118" i="13"/>
  <c r="K119" i="13"/>
  <c r="L119" i="13"/>
  <c r="K209" i="13" l="1"/>
  <c r="L209" i="13"/>
  <c r="L101" i="13" l="1"/>
  <c r="K101" i="13"/>
  <c r="K122" i="13"/>
  <c r="L121" i="13"/>
  <c r="E92" i="13"/>
  <c r="D38" i="13"/>
  <c r="L212" i="13"/>
  <c r="K212" i="13"/>
  <c r="E212" i="13"/>
  <c r="D212" i="13"/>
  <c r="E205" i="13"/>
  <c r="D205" i="13"/>
  <c r="L210" i="13"/>
  <c r="L207" i="13"/>
  <c r="K207" i="13"/>
  <c r="E209" i="13"/>
  <c r="D209" i="13"/>
  <c r="E208" i="13"/>
  <c r="D208" i="13"/>
  <c r="L206" i="13"/>
  <c r="K206" i="13"/>
  <c r="E207" i="13"/>
  <c r="D207" i="13"/>
  <c r="E206" i="13"/>
  <c r="D206" i="13"/>
  <c r="L205" i="13"/>
  <c r="K205" i="13"/>
  <c r="E203" i="13"/>
  <c r="D203" i="13"/>
  <c r="L203" i="13"/>
  <c r="K203" i="13"/>
  <c r="E202" i="13"/>
  <c r="D202" i="13"/>
  <c r="L202" i="13"/>
  <c r="K202" i="13"/>
  <c r="L198" i="13"/>
  <c r="K198" i="13"/>
  <c r="E199" i="13"/>
  <c r="D199" i="13"/>
  <c r="E198" i="13"/>
  <c r="D198" i="13"/>
  <c r="L196" i="13"/>
  <c r="K196" i="13"/>
  <c r="E196" i="13"/>
  <c r="D196" i="13"/>
  <c r="L194" i="13"/>
  <c r="K194" i="13"/>
  <c r="L193" i="13"/>
  <c r="K193" i="13"/>
  <c r="E194" i="13"/>
  <c r="D194" i="13"/>
  <c r="L190" i="13"/>
  <c r="K190" i="13"/>
  <c r="L192" i="13"/>
  <c r="K192" i="13"/>
  <c r="E192" i="13"/>
  <c r="D192" i="13"/>
  <c r="E193" i="13"/>
  <c r="D193" i="13"/>
  <c r="E190" i="13"/>
  <c r="D190" i="13"/>
  <c r="E180" i="13"/>
  <c r="D180" i="13"/>
  <c r="E181" i="13"/>
  <c r="D181" i="13"/>
  <c r="L180" i="13"/>
  <c r="K180" i="13"/>
  <c r="L178" i="13"/>
  <c r="K178" i="13"/>
  <c r="L186" i="13"/>
  <c r="K186" i="13"/>
  <c r="E178" i="13"/>
  <c r="D178" i="13"/>
  <c r="L185" i="13"/>
  <c r="K185" i="13"/>
  <c r="L184" i="13"/>
  <c r="K184" i="13"/>
  <c r="L135" i="13"/>
  <c r="K135" i="13"/>
  <c r="E142" i="13"/>
  <c r="D142" i="13"/>
  <c r="L142" i="13"/>
  <c r="K142" i="13"/>
  <c r="L139" i="13"/>
  <c r="K139" i="13"/>
  <c r="E140" i="13"/>
  <c r="D140" i="13"/>
  <c r="L138" i="13"/>
  <c r="K138" i="13"/>
  <c r="E138" i="13"/>
  <c r="D138" i="13"/>
  <c r="L134" i="13"/>
  <c r="K134" i="13"/>
  <c r="E137" i="13"/>
  <c r="D137" i="13"/>
  <c r="E136" i="13"/>
  <c r="D136" i="13"/>
  <c r="E135" i="13"/>
  <c r="D135" i="13"/>
  <c r="E143" i="13"/>
  <c r="D143" i="13"/>
  <c r="E132" i="13"/>
  <c r="D132" i="13"/>
  <c r="L125" i="13"/>
  <c r="K125" i="13"/>
  <c r="L127" i="13"/>
  <c r="K127" i="13"/>
  <c r="E127" i="13"/>
  <c r="D127" i="13"/>
  <c r="L126" i="13"/>
  <c r="K126" i="13"/>
  <c r="E126" i="13"/>
  <c r="D126" i="13"/>
  <c r="E128" i="13"/>
  <c r="D128" i="13"/>
  <c r="E125" i="13"/>
  <c r="D125" i="13"/>
  <c r="E122" i="13"/>
  <c r="D122" i="13"/>
  <c r="L122" i="13"/>
  <c r="E121" i="13"/>
  <c r="D121" i="13"/>
  <c r="K121" i="13"/>
  <c r="L144" i="13"/>
  <c r="K144" i="13"/>
  <c r="E118" i="13"/>
  <c r="D118" i="13"/>
  <c r="E117" i="13"/>
  <c r="D117" i="13"/>
  <c r="E116" i="13"/>
  <c r="D116" i="13"/>
  <c r="L114" i="13"/>
  <c r="K114" i="13"/>
  <c r="E119" i="13"/>
  <c r="D119" i="13"/>
  <c r="E115" i="13"/>
  <c r="D115" i="13"/>
  <c r="E112" i="13"/>
  <c r="D112" i="13"/>
  <c r="L99" i="13"/>
  <c r="K99" i="13"/>
  <c r="E108" i="13"/>
  <c r="D108" i="13"/>
  <c r="L107" i="13"/>
  <c r="K107" i="13"/>
  <c r="E107" i="13"/>
  <c r="D107" i="13"/>
  <c r="L103" i="13"/>
  <c r="K103" i="13"/>
  <c r="E103" i="13"/>
  <c r="D103" i="13"/>
  <c r="E101" i="13"/>
  <c r="D101" i="13"/>
  <c r="L97" i="13"/>
  <c r="K97" i="13"/>
  <c r="E97" i="13"/>
  <c r="D97" i="13"/>
  <c r="L96" i="13"/>
  <c r="K96" i="13"/>
  <c r="E96" i="13"/>
  <c r="D96" i="13"/>
  <c r="E98" i="13"/>
  <c r="D98" i="13"/>
  <c r="L112" i="13"/>
  <c r="K112" i="13"/>
  <c r="L94" i="13"/>
  <c r="K94" i="13"/>
  <c r="L105" i="13"/>
  <c r="K105" i="13"/>
  <c r="L93" i="13"/>
  <c r="K93" i="13"/>
  <c r="E93" i="13"/>
  <c r="D93" i="13"/>
  <c r="L92" i="13"/>
  <c r="K92" i="13"/>
  <c r="D92" i="13"/>
  <c r="L66" i="13"/>
  <c r="K66" i="13"/>
  <c r="E66" i="13"/>
  <c r="D66" i="13"/>
  <c r="L59" i="13"/>
  <c r="K59" i="13"/>
  <c r="E63" i="13"/>
  <c r="D63" i="13"/>
  <c r="L60" i="13"/>
  <c r="K60" i="13"/>
  <c r="E61" i="13"/>
  <c r="D61" i="13"/>
  <c r="E60" i="13"/>
  <c r="D60" i="13"/>
  <c r="E59" i="13"/>
  <c r="D59" i="13"/>
  <c r="E55" i="13"/>
  <c r="D55" i="13"/>
  <c r="L53" i="13"/>
  <c r="K53" i="13"/>
  <c r="E53" i="13"/>
  <c r="D53" i="13"/>
  <c r="E46" i="13"/>
  <c r="D46" i="13"/>
  <c r="E45" i="13"/>
  <c r="D45" i="13"/>
  <c r="E44" i="13"/>
  <c r="D44" i="13"/>
  <c r="L46" i="13"/>
  <c r="K46" i="13"/>
  <c r="E43" i="13"/>
  <c r="D43" i="13"/>
  <c r="L45" i="13"/>
  <c r="K45" i="13"/>
  <c r="E42" i="13"/>
  <c r="D42" i="13"/>
  <c r="L42" i="13"/>
  <c r="K42" i="13"/>
  <c r="L41" i="13"/>
  <c r="K41" i="13"/>
  <c r="E41" i="13"/>
  <c r="D41" i="13"/>
  <c r="L40" i="13"/>
  <c r="K40" i="13"/>
  <c r="E40" i="13"/>
  <c r="D40" i="13"/>
  <c r="L39" i="13"/>
  <c r="K39" i="13"/>
  <c r="E39" i="13"/>
  <c r="D39" i="13"/>
  <c r="L38" i="13"/>
  <c r="K38" i="13"/>
  <c r="L34" i="13"/>
  <c r="K34" i="13"/>
  <c r="L29" i="13"/>
  <c r="K29" i="13"/>
  <c r="L32" i="13"/>
  <c r="K32" i="13"/>
  <c r="L17" i="13"/>
  <c r="K17" i="13"/>
  <c r="E32" i="13"/>
  <c r="D32" i="13"/>
  <c r="L30" i="13"/>
  <c r="K30" i="13"/>
  <c r="E31" i="13"/>
  <c r="D31" i="13"/>
  <c r="E30" i="13"/>
  <c r="D30" i="13"/>
  <c r="E29" i="13"/>
  <c r="E24" i="13"/>
  <c r="D24" i="13"/>
  <c r="E23" i="13"/>
  <c r="D23" i="13"/>
  <c r="L20" i="13"/>
  <c r="K20" i="13"/>
  <c r="E20" i="13"/>
  <c r="D20" i="13"/>
  <c r="L12" i="13"/>
  <c r="K12" i="13"/>
  <c r="E15" i="13"/>
  <c r="D15" i="13"/>
  <c r="E12" i="13"/>
  <c r="D12" i="13"/>
  <c r="L13" i="13"/>
  <c r="K13" i="13"/>
  <c r="L10" i="13"/>
  <c r="K10" i="13"/>
  <c r="E10" i="13"/>
  <c r="D10" i="13"/>
  <c r="E38" i="13" l="1"/>
</calcChain>
</file>

<file path=xl/sharedStrings.xml><?xml version="1.0" encoding="utf-8"?>
<sst xmlns="http://schemas.openxmlformats.org/spreadsheetml/2006/main" count="354" uniqueCount="304">
  <si>
    <t>Наименование продукции</t>
  </si>
  <si>
    <t>Срок годн. (сут.)</t>
  </si>
  <si>
    <t>ФСО г.Витебск</t>
  </si>
  <si>
    <t>ФСН г.Витебск</t>
  </si>
  <si>
    <t>ФСН</t>
  </si>
  <si>
    <t>Цена в BYR, без НДС</t>
  </si>
  <si>
    <t>Ставка НДС справ., %</t>
  </si>
  <si>
    <t>КОЛБАСЫ ВАРЕНЫЕ ВЫСШЕГО СОРТА</t>
  </si>
  <si>
    <t>КОПЧЕНОСТИ ИЗ СВИНИНЫ</t>
  </si>
  <si>
    <t>ТАЗОБЕДРЕННАЯ ЧАСТЬ</t>
  </si>
  <si>
    <t>ФИЛЕЙНАЯ ЧАСТЬ</t>
  </si>
  <si>
    <t>СОСИСКИ и САРДЕЛЬКИ</t>
  </si>
  <si>
    <t>КОЛБАСЫ СЫРОКОПЧЁНЫЕ, СЫРОВЯЛЕНЫЕ</t>
  </si>
  <si>
    <t>ПОЛУКОПЧЁНЫЕ КОЛБАСЫ</t>
  </si>
  <si>
    <t>КОЛБАСЫ ВАРЕНО-КОПЧЕНЫЕ</t>
  </si>
  <si>
    <t>ЧИПСЫ</t>
  </si>
  <si>
    <t>ГРУДОБРЮШНАЯ ЧАСТЬ</t>
  </si>
  <si>
    <t>ШЕЙНАЯ ЧАСТЬ</t>
  </si>
  <si>
    <t>ЛОПАТОЧНАЯ ЧАСТЬ</t>
  </si>
  <si>
    <t>СПИННО-ПОЯСНИЧНАЯ ЧАСТЬ</t>
  </si>
  <si>
    <t>ГРУДОРЕБЕРНАЯ ЧАСТЬ</t>
  </si>
  <si>
    <t>ПРОЧИЕ</t>
  </si>
  <si>
    <t>КОПЧЕНОСТИ ИЗ ГОВЯДИНЫ</t>
  </si>
  <si>
    <t>ПРОДУКТЫ ИЗ ШПИКА</t>
  </si>
  <si>
    <t>КРОВЯНЫЕ, ЛИВЕРНЫЕ И ПРОЧИЕ КОЛБАСЫ</t>
  </si>
  <si>
    <t>Паштет запеч. Печеночный Домашний</t>
  </si>
  <si>
    <t>Паштет запеч. Печеночный традиционный</t>
  </si>
  <si>
    <t>ЭЛИТНАЯ ГОВЯДИНА (Мясные породы)</t>
  </si>
  <si>
    <t>п/ф Длиннейшая мышца гов. для стейка (вак.)</t>
  </si>
  <si>
    <t>п/ф Тазобедренная часть гов. для барбекю (вак.)</t>
  </si>
  <si>
    <t>п/ф Вырезка гов. элитная (вак.)</t>
  </si>
  <si>
    <t xml:space="preserve"> (возможно охлажденное со сроком 48 часов)</t>
  </si>
  <si>
    <t>ПОЛУФАБРИКАТЫ МЯСНЫЕ НАТУРАЛЬНЫЕ ЗАМОРОЖЕННЫЕ</t>
  </si>
  <si>
    <t>ПОЛУФАБРИКАТЫ БЫСТРОГО ПРИГОТОВЛЕНИЯ</t>
  </si>
  <si>
    <t>ФАРШИ</t>
  </si>
  <si>
    <t xml:space="preserve">ПРОДУКТЫ БЫСТРОГО ПРИГОТОВЛЕНИЯ  </t>
  </si>
  <si>
    <t>ПЕЛЬМЕНИ</t>
  </si>
  <si>
    <t>Хинкали Аппетитные кг.</t>
  </si>
  <si>
    <t>Примечания: при заявке, наличие продукции согласовывается с товароведами мясокомбината</t>
  </si>
  <si>
    <t>E-mail: vitmk1@tut.by</t>
  </si>
  <si>
    <t>ВАКУУМНАЯ УПАКОВКА, ПОРЦИОННАЯ НАРЕЗКА</t>
  </si>
  <si>
    <t>10/15</t>
  </si>
  <si>
    <t>Печень в грибном соусе</t>
  </si>
  <si>
    <t>Рубцы в молочном соусе</t>
  </si>
  <si>
    <t>Сердце в красном соусе</t>
  </si>
  <si>
    <t>Грудинка Крестьянская сол.</t>
  </si>
  <si>
    <t>Полендвица Белорусская к/в</t>
  </si>
  <si>
    <t>Карбонад Знатный к/в</t>
  </si>
  <si>
    <t>Корейка Боярская к/в</t>
  </si>
  <si>
    <t>Вырезка Элитная к/в</t>
  </si>
  <si>
    <t>Кумпяк Беловежский к/в</t>
  </si>
  <si>
    <t>Мясной орех Пряный к/в</t>
  </si>
  <si>
    <t>Рулет Калинковичский к/в</t>
  </si>
  <si>
    <t>Карковка Аппетитная к/в</t>
  </si>
  <si>
    <t>Пастрома Кремлевская к/в</t>
  </si>
  <si>
    <t>Бекон Охотничий к/в</t>
  </si>
  <si>
    <t>Бекон Английский к/в</t>
  </si>
  <si>
    <t>Слойка Смачная к/в</t>
  </si>
  <si>
    <t>Ребрышки Деликатные</t>
  </si>
  <si>
    <t>Голяшка Броварская к/в</t>
  </si>
  <si>
    <t>Голяшка Припятская к/в</t>
  </si>
  <si>
    <t>Ребра Застольные</t>
  </si>
  <si>
    <t>Закуска Рублевая к/в</t>
  </si>
  <si>
    <t xml:space="preserve">Лакомый кусочек к/в </t>
  </si>
  <si>
    <t>Сард. Свиные любимые в/с н/о</t>
  </si>
  <si>
    <t>Зельц Бутербродный с печенью</t>
  </si>
  <si>
    <t>Зельц Любительский с Языком</t>
  </si>
  <si>
    <t>Зельц Селянский кровяной</t>
  </si>
  <si>
    <t>К-са кровяная Витебская новая</t>
  </si>
  <si>
    <t>Фарш Домашний МяскоВит в вак. зам.</t>
  </si>
  <si>
    <t>Фарш Деревенский МяскоВит в вак. зам.</t>
  </si>
  <si>
    <t>Фарш Говяжий МяскоВит вак. зам.</t>
  </si>
  <si>
    <t>Говядина Витебская Премиум к/в</t>
  </si>
  <si>
    <t>Говядина Восточная Прима к/в</t>
  </si>
  <si>
    <t xml:space="preserve">ОАО «Витебский мясокомбинат» </t>
  </si>
  <si>
    <t>210604, Республика Беларусь, г.Витебск, Бешенковичское шоссе, 46</t>
  </si>
  <si>
    <t>Пельмени Витебские 1/430</t>
  </si>
  <si>
    <t>Пельмени Любимые 1/430</t>
  </si>
  <si>
    <t>Пельмени Русские 1/430</t>
  </si>
  <si>
    <t>Пельмени Сибирские 1/430</t>
  </si>
  <si>
    <t>Пельмени Витебские вес.</t>
  </si>
  <si>
    <t>Пельмени Семейные 1/800</t>
  </si>
  <si>
    <t>Чебуреки Аппетитные кг</t>
  </si>
  <si>
    <t>Пельмени Домашние 1/430</t>
  </si>
  <si>
    <t>КОЛБАСЫ ВАРЕНЫЕ 1 СОРТА, 2 СОРТА, БЕССОРТОВЫЕ</t>
  </si>
  <si>
    <t>Полендвица Миланская с/к</t>
  </si>
  <si>
    <t>Балык Традиционный с/к</t>
  </si>
  <si>
    <t>Кумпячок Домашний с/к</t>
  </si>
  <si>
    <t>Бочок Деревенский с/к</t>
  </si>
  <si>
    <t>Грудинка Охотничья с/к</t>
  </si>
  <si>
    <t>Окорок Пармский с/к</t>
  </si>
  <si>
    <t>Бастурма Императорская с/в</t>
  </si>
  <si>
    <t>Говядина Элитная с/к</t>
  </si>
  <si>
    <t>Мясо запеченное по-домашнему</t>
  </si>
  <si>
    <t>Свинина запеченная по-домашнему</t>
  </si>
  <si>
    <t>Лопатка запеченная по-домашнему</t>
  </si>
  <si>
    <t>Гостинец Таллинский с/к</t>
  </si>
  <si>
    <t>Луканка с/к</t>
  </si>
  <si>
    <t>Ветчина Нежная</t>
  </si>
  <si>
    <t>Белорусская 2с н/о</t>
  </si>
  <si>
    <t>К-са ливерная Вясковая с печенью</t>
  </si>
  <si>
    <t>К-са ливерная Студенческая новая</t>
  </si>
  <si>
    <t xml:space="preserve">К-са ливерная Деревенская с печенью </t>
  </si>
  <si>
    <t>К-са ливерная Закусочная особая</t>
  </si>
  <si>
    <t>Чипсы из гов. мясн. с/к "Баварские"  1/30</t>
  </si>
  <si>
    <t>Чипсы из гов. мясн. с/к "Баварские"  вес.</t>
  </si>
  <si>
    <t>Чипсы из свин. мясн. с/к "Лакомые" 1/30</t>
  </si>
  <si>
    <t>Чипсы из свин. мясн. с/к "Лакомые" вес.</t>
  </si>
  <si>
    <t>Мясной пирог Особый к/в</t>
  </si>
  <si>
    <t>10</t>
  </si>
  <si>
    <t>Закуска По-витебски</t>
  </si>
  <si>
    <t>Сальтисон Мозаика</t>
  </si>
  <si>
    <t>Сальтисон По-домашнему</t>
  </si>
  <si>
    <t>BEERБАСКИ с/к С Чесночком 1с 65г.</t>
  </si>
  <si>
    <t>BEERБАСКИ с/к С Перчиком 1с 65г.</t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</si>
  <si>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rFont val="Times New Roman"/>
        <family val="1"/>
        <charset val="204"/>
      </rPr>
      <t>www.vmk.by</t>
    </r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</si>
  <si>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color indexed="12"/>
        <rFont val="Times New Roman"/>
        <family val="1"/>
        <charset val="204"/>
      </rPr>
      <t>www.vmk.by</t>
    </r>
  </si>
  <si>
    <t>30</t>
  </si>
  <si>
    <t>Слойка Фирменная с языком</t>
  </si>
  <si>
    <t>К-ки сыр. Крестьянские в н/о в конт.</t>
  </si>
  <si>
    <t>К-ки сыр. Деревенские в н/о</t>
  </si>
  <si>
    <t>Котлета Дачная  1/75  5 шт.в конт. зам.</t>
  </si>
  <si>
    <t>Бастурма Прима с/в</t>
  </si>
  <si>
    <t>КОЛБАСЫ СЫРЫЕ ЗАМОРОЖЕННЫЕ</t>
  </si>
  <si>
    <t>Закуска Студенческая с печенью</t>
  </si>
  <si>
    <t>Советская Ароматная п/а</t>
  </si>
  <si>
    <t>Ветчина Домашняя к/в (вак.уп)</t>
  </si>
  <si>
    <t>Полендвица домашняя сол. (вак.уп.)</t>
  </si>
  <si>
    <t>Шейка деревенская сол. (вак.уп.)</t>
  </si>
  <si>
    <t>Грудинка Австрийская (в оболочке)</t>
  </si>
  <si>
    <t>Шашлык Настоящий в мар. зам. 1/800 лоток</t>
  </si>
  <si>
    <t>Свинина в пряностях для запекания</t>
  </si>
  <si>
    <t>Свинина в пряностях Любительская</t>
  </si>
  <si>
    <t>К-са кровяная Кашанка По-Витебски</t>
  </si>
  <si>
    <t>Жир Свиной в/с</t>
  </si>
  <si>
    <t>Любительская МяскоВит п/а</t>
  </si>
  <si>
    <t xml:space="preserve">Эстонская МяскоВит п/а  </t>
  </si>
  <si>
    <t>Говядина Версальская с/к</t>
  </si>
  <si>
    <t xml:space="preserve">Ассорти "Для пикника" 1/1200 </t>
  </si>
  <si>
    <t xml:space="preserve">Ассорти "Для барбекю" 1/1200 </t>
  </si>
  <si>
    <t>Пастрома Советская к/з</t>
  </si>
  <si>
    <t>К-са ливерная Яичная н/о</t>
  </si>
  <si>
    <t>Продукт в желе Домашний</t>
  </si>
  <si>
    <t>Продукт в желе Флячки в желе</t>
  </si>
  <si>
    <t>п/ф Вырезка свиная (вак.уп.)</t>
  </si>
  <si>
    <t>г. Минск, ул. Мележа, 1-1009</t>
  </si>
  <si>
    <t>Тел: 8 (017) 392-69-19, 8 (017) 392-69-20; т/факс 8 (017) 268-58-51</t>
  </si>
  <si>
    <t>п/ф Филей для отбивных (вак.уп.)</t>
  </si>
  <si>
    <t>п/ф Шницель домашний (вак.уп.)</t>
  </si>
  <si>
    <t>Фарш Для домашних котлет в вак.зам.</t>
  </si>
  <si>
    <t>Фарш Кулинарный особый в вак.зам.</t>
  </si>
  <si>
    <t xml:space="preserve">Паштет Печеночный нежный 1/250 </t>
  </si>
  <si>
    <t>Паштет Печеночный с грибами 1/250</t>
  </si>
  <si>
    <t>Паштет Печеночный оригинальный 1/250</t>
  </si>
  <si>
    <t>Филетто с/к</t>
  </si>
  <si>
    <t>Перфетто с/к</t>
  </si>
  <si>
    <t>Окорок Палермо с/к</t>
  </si>
  <si>
    <t>К-са вар. Детская в/с п/а (260гр)</t>
  </si>
  <si>
    <t>К-са вар. Детская в/с п/а (500гр)</t>
  </si>
  <si>
    <t>Советская Ароматная п/а (400гр)</t>
  </si>
  <si>
    <t>Докторская Ароматная (муса)</t>
  </si>
  <si>
    <t>Молочная п/а</t>
  </si>
  <si>
    <t>Молочная п/а (400гр)</t>
  </si>
  <si>
    <t>Витебская п/а</t>
  </si>
  <si>
    <t>ПРОДУКЦИЯ ДЛЯ ПИТАНИЯ ДЕТЕЙ ДОШКОЛЬНОГО И ШКОЛЬНОГО ВОЗРАСТА</t>
  </si>
  <si>
    <t>С-ки Детские п/а в/с</t>
  </si>
  <si>
    <t>Любительская классик 1с н/о</t>
  </si>
  <si>
    <t>Эстонская классик 1с н/о</t>
  </si>
  <si>
    <t>Русская 1с п/а</t>
  </si>
  <si>
    <t>Русская 1с п/а (400гр)</t>
  </si>
  <si>
    <t>Свиная классическая 1с н/о</t>
  </si>
  <si>
    <t>Телячья 1с н/о</t>
  </si>
  <si>
    <t>Свиная традиционная 1с п/а (400гр)</t>
  </si>
  <si>
    <t>Свиная традиционная 1с п/а</t>
  </si>
  <si>
    <t>Чайная Особая с м/п 2с н/о (кольцо)</t>
  </si>
  <si>
    <t>Чесночная 2с н/о (кольцо)</t>
  </si>
  <si>
    <t>Сард. Русские особые с м/пт 2с н/о</t>
  </si>
  <si>
    <t>Сард. Чайные 1с п/а</t>
  </si>
  <si>
    <t>Сард. Вкусные с сыром в/с п/а</t>
  </si>
  <si>
    <t>Сард. Свиные 1с п/а</t>
  </si>
  <si>
    <t>Сард. Мюнхенские 1с н/о</t>
  </si>
  <si>
    <t>Сард. Телячьи 1с н/о</t>
  </si>
  <si>
    <t>С-ки Советские Ароматные в/с п/а</t>
  </si>
  <si>
    <t>С-ки Молочные в/с п/а</t>
  </si>
  <si>
    <t>С-ки Сливочные в/с п/а</t>
  </si>
  <si>
    <t>С-ки Докторские МяскоВит в/с п/а</t>
  </si>
  <si>
    <t>С-ки Для хот-догов свиные в/с п/а</t>
  </si>
  <si>
    <t>С-ки Докторские экономные с м/пт 2с п/а</t>
  </si>
  <si>
    <t>Деревенская Премиум с/в в/с</t>
  </si>
  <si>
    <t>Австрийская Премиум с/в в/с</t>
  </si>
  <si>
    <t>Европейская Премиум с/в в/с</t>
  </si>
  <si>
    <t>Луческая с/в 1с</t>
  </si>
  <si>
    <t>Финская Премиум с/в в/с</t>
  </si>
  <si>
    <t>Юбилейная с/к  в/с</t>
  </si>
  <si>
    <t>Янтарная Премиум с/в в/с</t>
  </si>
  <si>
    <t>Альпийская Премиум с/к в/с</t>
  </si>
  <si>
    <t>Варшавская Премиум с/к  в/с</t>
  </si>
  <si>
    <t>По-домашнему с/к в/с</t>
  </si>
  <si>
    <t>Радзивилловская с/к  в/с</t>
  </si>
  <si>
    <t>Гусарская Особая с/к 1с</t>
  </si>
  <si>
    <t>Пражская премиум с/к в/с</t>
  </si>
  <si>
    <t>Народная Особая с/к  2с</t>
  </si>
  <si>
    <t>Рижская Премиум с/к в/с</t>
  </si>
  <si>
    <t>Свиная Премиум с/к в/с</t>
  </si>
  <si>
    <t>Витебская с/к в/с</t>
  </si>
  <si>
    <t>Калабрия с/к в/с</t>
  </si>
  <si>
    <t>НАБОРЫ МЯСНЫЕ (СЕРВИРОВОЧНАЯ НАРЕЗКА)</t>
  </si>
  <si>
    <t>Фестивальный 1/120 (пр-т из св. и гов. к/в)</t>
  </si>
  <si>
    <t>Банкетный 1/150 (пр-т из к-сы с/к, с/в)</t>
  </si>
  <si>
    <t>Дорожный 1/155 (пр-т из к-сы с/к, с/в)</t>
  </si>
  <si>
    <t>Для веселой компании 1/150 (пр-т из к-сы с/к, с/в)</t>
  </si>
  <si>
    <t>Варшавская в/с н/о (кольцо)</t>
  </si>
  <si>
    <t>Киевская МяскоВит с м/п  2с н/о (кольцо)</t>
  </si>
  <si>
    <t>Домашняя МяскоВит 2с н/о (кольцо)</t>
  </si>
  <si>
    <t>Шашлычная 2с н/о</t>
  </si>
  <si>
    <t>Донская особая 2с н/о (кольцо)</t>
  </si>
  <si>
    <t>Браславская МяскоВит 2с н/о (кольцо)</t>
  </si>
  <si>
    <t>Свиная 1с н/о (кольцо)</t>
  </si>
  <si>
    <t>Советская в/с н/о (кольцо)</t>
  </si>
  <si>
    <t>Тминная 1с иск.б/о</t>
  </si>
  <si>
    <t>Деревенская особая 2с н/о</t>
  </si>
  <si>
    <t>Барбадос Витебский 1/с н/о</t>
  </si>
  <si>
    <t>Мясковская в/с иск.б/о</t>
  </si>
  <si>
    <t>Альпийская в/с иск.целл.</t>
  </si>
  <si>
    <t>Москворецкая новая 2с иск.б/о</t>
  </si>
  <si>
    <t>Сервелат Кремлевский в/с иск.целл.</t>
  </si>
  <si>
    <t>Подмосковная в/с иск.целл.</t>
  </si>
  <si>
    <t>Искристая в/с иск.цел.</t>
  </si>
  <si>
    <t>Для завтрака новая 2с иск.б/о</t>
  </si>
  <si>
    <t>Отдел сбыта: 8 (0212) 61-76-83, 8 (0212) 61-76-84, 8 (0212) 61-76-85</t>
  </si>
  <si>
    <t xml:space="preserve">Реквизиты офиса ОАО Витебский мясокомбинат" в г. Минск </t>
  </si>
  <si>
    <t>Кумпяк Беловежский к/в (вак.уп, порц.)</t>
  </si>
  <si>
    <t>Мясной орех Пряный к/в (вак.уп. порц)</t>
  </si>
  <si>
    <t xml:space="preserve">Полендвица Белорусская к/в (вак.уп. порц.) </t>
  </si>
  <si>
    <t xml:space="preserve">Мясной пирог Особый к/в (вак.уп., порц) </t>
  </si>
  <si>
    <t>Слойка Смачная к/в (вак.уп, порц.)</t>
  </si>
  <si>
    <t>Бочок Деревенский с/к (серв.вак.уп.)</t>
  </si>
  <si>
    <t>Балык Традиционный с/к (серв.вак.уп.)</t>
  </si>
  <si>
    <t>Рулет Калинковичский к/в (вак.уп, порц.)</t>
  </si>
  <si>
    <t>Шашлык из гов. Генеральский в мар. зам. 1/800 лоток</t>
  </si>
  <si>
    <t>Пельмени Любимые вес.</t>
  </si>
  <si>
    <t>П/ф Рагу Студенческое 1/800 (полим.мат.)</t>
  </si>
  <si>
    <t>П/ф Рагу Деревенское 1/1000 (полим.мат)</t>
  </si>
  <si>
    <t>П/ф из гов. Для первых блюд 1/800 (полим.мат)</t>
  </si>
  <si>
    <t>ПРОДУКЦИЯ ТМ "ВСЕ ПРОСТО"</t>
  </si>
  <si>
    <t>К-ки сыр. Баварские для гриля в конт.</t>
  </si>
  <si>
    <t>К-ки сыр. Венгерские для гриля в конт.</t>
  </si>
  <si>
    <t>К-ки сыр. Охотничьи для гриля в конт.</t>
  </si>
  <si>
    <t>Рулька Аппетитная (вак.уп.охл.)</t>
  </si>
  <si>
    <t>Хинкали Богатырские кг. (не содержит свинины)</t>
  </si>
  <si>
    <t>Ребрышки из св. в мар. Дачные 1/1000</t>
  </si>
  <si>
    <t>Ветчинная в/с н/о</t>
  </si>
  <si>
    <t>П/ф Рагу Свиное 1/800 (полим.мат)</t>
  </si>
  <si>
    <t>Хинкали Аппетитные 1/450</t>
  </si>
  <si>
    <t>"Филе индейки" с/к (вак.уп.цел.пр.)</t>
  </si>
  <si>
    <t>Паштет "С печенью индейки фирменный" (вак.уп.)</t>
  </si>
  <si>
    <t>ПРОДУКЦИЯ ИЗ ИНДЕЙКИ ТМ"ИНДИВИТ"</t>
  </si>
  <si>
    <t>Сосиски "С индейкой" в/с</t>
  </si>
  <si>
    <t>К-са вар. "С индейкой" в/с (400 г)</t>
  </si>
  <si>
    <t>С-ки Деревенские особые б/с п/а</t>
  </si>
  <si>
    <t>Боярская особая б/с п/а</t>
  </si>
  <si>
    <t>Белорусская особая 2с н/о (кольцо)</t>
  </si>
  <si>
    <t>Докторская Любимая п/а</t>
  </si>
  <si>
    <t>Докторская Любимая п/а (400г)</t>
  </si>
  <si>
    <t>Мортаделла Любимая п/а (400гр)</t>
  </si>
  <si>
    <t>Молочная Экономная с м/пт 1с п/а (400 гр)</t>
  </si>
  <si>
    <t>К-са с/к "Купеческая с индейкой" в/с</t>
  </si>
  <si>
    <t>Сервелат Венгерский новый в/с иск.целл.</t>
  </si>
  <si>
    <t>К-са в/к "Фирменная с индейкой" в/с</t>
  </si>
  <si>
    <t>К-са с/к "Столичная с индейкой" в/с</t>
  </si>
  <si>
    <t>Пельмени "Детские" 1/350</t>
  </si>
  <si>
    <t>Слойка фирменная с индейкой (вак.уп.цел.пр., порц.)</t>
  </si>
  <si>
    <t>ПРОДУКТЫ ИЗ МЯСА ПТИЦЫ</t>
  </si>
  <si>
    <t>Бедро индейки м/к (зам.)</t>
  </si>
  <si>
    <t>Голень индейки м/к (зам.)</t>
  </si>
  <si>
    <t>Локтевая часть крыла индейки м/к (зам.)</t>
  </si>
  <si>
    <t>Мясо бедра индейки б/к (зам.)</t>
  </si>
  <si>
    <t>Плечевая часть крыла индейки м/к (зам.)</t>
  </si>
  <si>
    <t>Филе индейки б/к  (зам.)</t>
  </si>
  <si>
    <t>Полутушка индейки (зам.)</t>
  </si>
  <si>
    <t>п/ф Тазобедренная часть свиная (вак.уп.)</t>
  </si>
  <si>
    <t>п/ф Тазобедренная часть говяжья (вак.уп.)</t>
  </si>
  <si>
    <t>п/ф Лопаточный отруб говяжий (вак.уп.)</t>
  </si>
  <si>
    <t>п/ф Вырезка говяжья (вак.уп.)</t>
  </si>
  <si>
    <t>п/ф Лопаточная часть свиная (вак.уп.)</t>
  </si>
  <si>
    <t>п/ф Длиннейшая мышца свиная (вак.уп.)</t>
  </si>
  <si>
    <t>п/ф Шейная часть свиная (вак.уп.)</t>
  </si>
  <si>
    <t>Мясо По-деревенски к/в</t>
  </si>
  <si>
    <t>Свинина Аппетитная к/в</t>
  </si>
  <si>
    <t>КОПЧЕНОСТИ ИЗ МЯСА ИНДЕЙКИ</t>
  </si>
  <si>
    <t>Задняя четвертина тушки индейки (зам.)</t>
  </si>
  <si>
    <t>Передняя четвертина тушки индейки (зам.)</t>
  </si>
  <si>
    <t>Индейка для шашлыка 1/500 (зам.)</t>
  </si>
  <si>
    <t>Индейка для жаркого 1/500 (зам.)</t>
  </si>
  <si>
    <t>Набор из индейки Для тушения 1/500 (зам.)</t>
  </si>
  <si>
    <t>Задняя четвертина индейки для запекания (зам.)</t>
  </si>
  <si>
    <t>Голень индейки для запекания (зам.)</t>
  </si>
  <si>
    <t>Передняя четвертина индейки для запекания (зам.)</t>
  </si>
  <si>
    <t>Азу из филе индейки (зам.)</t>
  </si>
  <si>
    <t>Гуляш из индейки (зам.)</t>
  </si>
  <si>
    <t>Медальон из филе индейки (зам.)</t>
  </si>
  <si>
    <t>Стейк из филе индейки (зам.)</t>
  </si>
  <si>
    <t>Индейка для студня (зам.)</t>
  </si>
  <si>
    <t>Примечания: при заявке наличие продукции согласовывается с товароведами мясокомбината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</si>
</sst>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0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b/>
      <u/>
      <sz val="16"/>
      <color indexed="12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2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0" fontId="1" fillId="2" borderId="2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 applyBorder="1" applyAlignment="1"/>
    <xf numFmtId="3" fontId="5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0" fillId="2" borderId="13" xfId="0" applyFill="1" applyBorder="1" applyAlignment="1"/>
    <xf numFmtId="0" fontId="0" fillId="2" borderId="0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/>
    <xf numFmtId="0" fontId="20" fillId="2" borderId="0" xfId="1" applyFont="1" applyFill="1" applyBorder="1" applyAlignment="1" applyProtection="1"/>
    <xf numFmtId="0" fontId="1" fillId="0" borderId="0" xfId="0" applyFont="1" applyFill="1" applyBorder="1" applyAlignment="1"/>
    <xf numFmtId="0" fontId="21" fillId="0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Alignment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5" fillId="0" borderId="0" xfId="0" applyFont="1" applyFill="1" applyAlignment="1"/>
    <xf numFmtId="0" fontId="26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1" fillId="2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3" fontId="8" fillId="2" borderId="26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3" fillId="0" borderId="0" xfId="0" applyFont="1" applyFill="1"/>
    <xf numFmtId="3" fontId="1" fillId="2" borderId="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2" borderId="8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wrapText="1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21" xfId="0" applyFill="1" applyBorder="1" applyAlignment="1"/>
    <xf numFmtId="0" fontId="27" fillId="3" borderId="1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13" fillId="2" borderId="21" xfId="0" applyFont="1" applyFill="1" applyBorder="1" applyAlignment="1"/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/>
    </xf>
    <xf numFmtId="14" fontId="12" fillId="2" borderId="2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3" fillId="2" borderId="0" xfId="1" applyFont="1" applyFill="1" applyAlignment="1" applyProtection="1">
      <alignment horizontal="left"/>
    </xf>
    <xf numFmtId="0" fontId="1" fillId="0" borderId="0" xfId="0" applyFont="1" applyFill="1" applyAlignment="1"/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7" xfId="0" applyFont="1" applyBorder="1" applyAlignment="1">
      <alignment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4" name="TextBox 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5" name="TextBox 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7" name="TextBox 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" name="TextBox 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" name="TextBox 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0" name="TextBox 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2" name="TextBox 1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" name="TextBox 1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7" name="TextBox 1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8" name="TextBox 17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19" name="TextBox 18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20" name="TextBox 1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21" name="TextBox 20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22" name="TextBox 21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23" name="TextBox 2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24" name="TextBox 2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31" name="TextBox 3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32" name="TextBox 3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130</xdr:row>
      <xdr:rowOff>0</xdr:rowOff>
    </xdr:from>
    <xdr:ext cx="1051611" cy="374141"/>
    <xdr:sp macro="" textlink="">
      <xdr:nvSpPr>
        <xdr:cNvPr id="33" name="TextBox 32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36" name="TextBox 35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24782</xdr:rowOff>
    </xdr:from>
    <xdr:ext cx="1051611" cy="374141"/>
    <xdr:sp macro="" textlink="">
      <xdr:nvSpPr>
        <xdr:cNvPr id="38" name="TextBox 37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41" name="TextBox 40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42" name="TextBox 41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51" name="TextBox 5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52" name="TextBox 5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53" name="TextBox 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54" name="TextBox 5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55" name="TextBox 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56" name="TextBox 55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57" name="TextBox 5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58" name="TextBox 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59" name="TextBox 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60" name="TextBox 59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62" name="TextBox 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63" name="TextBox 62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64" name="TextBox 6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65" name="TextBox 6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66" name="TextBox 6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69" name="TextBox 6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70" name="TextBox 69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71" name="TextBox 7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72" name="TextBox 7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73" name="TextBox 7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1051611" cy="503155"/>
    <xdr:sp macro="" textlink="">
      <xdr:nvSpPr>
        <xdr:cNvPr id="74" name="TextBox 73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5" name="TextBox 7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78" name="TextBox 7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26143</xdr:rowOff>
    </xdr:from>
    <xdr:ext cx="1051611" cy="561212"/>
    <xdr:sp macro="" textlink="">
      <xdr:nvSpPr>
        <xdr:cNvPr id="79" name="TextBox 78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80" name="TextBox 7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81" name="TextBox 80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82" name="TextBox 8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83" name="TextBox 82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84" name="TextBox 8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6" name="TextBox 8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89" name="TextBox 8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0" name="TextBox 8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2" name="TextBox 9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3" name="TextBox 9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94" name="TextBox 9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95" name="TextBox 9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6" name="TextBox 95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97" name="TextBox 96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406854</xdr:rowOff>
    </xdr:from>
    <xdr:ext cx="842596" cy="652273"/>
    <xdr:sp macro="" textlink="">
      <xdr:nvSpPr>
        <xdr:cNvPr id="100" name="TextBox 99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406854</xdr:rowOff>
    </xdr:from>
    <xdr:ext cx="842596" cy="652273"/>
    <xdr:sp macro="" textlink="">
      <xdr:nvSpPr>
        <xdr:cNvPr id="101" name="TextBox 100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02" name="TextBox 10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03" name="TextBox 10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04" name="TextBox 10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05" name="TextBox 104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06" name="TextBox 10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07" name="TextBox 106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5443</xdr:rowOff>
    </xdr:from>
    <xdr:ext cx="842596" cy="352580"/>
    <xdr:sp macro="" textlink="">
      <xdr:nvSpPr>
        <xdr:cNvPr id="108" name="TextBox 107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225</xdr:row>
      <xdr:rowOff>0</xdr:rowOff>
    </xdr:from>
    <xdr:ext cx="909205" cy="858323"/>
    <xdr:sp macro="" textlink="">
      <xdr:nvSpPr>
        <xdr:cNvPr id="113" name="TextBox 112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5443</xdr:rowOff>
    </xdr:from>
    <xdr:ext cx="842596" cy="352580"/>
    <xdr:sp macro="" textlink="">
      <xdr:nvSpPr>
        <xdr:cNvPr id="115" name="TextBox 114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17652</xdr:rowOff>
    </xdr:from>
    <xdr:ext cx="842596" cy="352580"/>
    <xdr:sp macro="" textlink="">
      <xdr:nvSpPr>
        <xdr:cNvPr id="116" name="TextBox 115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17652</xdr:rowOff>
    </xdr:from>
    <xdr:ext cx="842596" cy="352580"/>
    <xdr:sp macro="" textlink="">
      <xdr:nvSpPr>
        <xdr:cNvPr id="117" name="TextBox 116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215</xdr:row>
      <xdr:rowOff>17652</xdr:rowOff>
    </xdr:from>
    <xdr:ext cx="842596" cy="352580"/>
    <xdr:sp macro="" textlink="">
      <xdr:nvSpPr>
        <xdr:cNvPr id="118" name="TextBox 117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19" name="TextBox 118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21" name="TextBox 120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22" name="TextBox 12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23" name="TextBox 12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24" name="TextBox 12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225</xdr:row>
      <xdr:rowOff>0</xdr:rowOff>
    </xdr:from>
    <xdr:ext cx="909205" cy="858323"/>
    <xdr:sp macro="" textlink="">
      <xdr:nvSpPr>
        <xdr:cNvPr id="125" name="TextBox 124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225</xdr:row>
      <xdr:rowOff>0</xdr:rowOff>
    </xdr:from>
    <xdr:ext cx="842596" cy="686603"/>
    <xdr:sp macro="" textlink="">
      <xdr:nvSpPr>
        <xdr:cNvPr id="126" name="TextBox 12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225</xdr:row>
      <xdr:rowOff>0</xdr:rowOff>
    </xdr:from>
    <xdr:ext cx="909205" cy="858323"/>
    <xdr:sp macro="" textlink="">
      <xdr:nvSpPr>
        <xdr:cNvPr id="127" name="TextBox 126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225</xdr:row>
      <xdr:rowOff>0</xdr:rowOff>
    </xdr:from>
    <xdr:ext cx="909205" cy="858323"/>
    <xdr:sp macro="" textlink="">
      <xdr:nvSpPr>
        <xdr:cNvPr id="128" name="TextBox 127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30" name="TextBox 12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3" name="TextBox 13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34" name="TextBox 13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35" name="TextBox 13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6" name="TextBox 13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7" name="TextBox 13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38" name="TextBox 13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139" name="TextBox 13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42" name="TextBox 14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43" name="TextBox 142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144" name="TextBox 14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45" name="TextBox 14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48" name="TextBox 14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49" name="TextBox 14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2" name="TextBox 15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153" name="TextBox 152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42596" cy="352580"/>
    <xdr:sp macro="" textlink="">
      <xdr:nvSpPr>
        <xdr:cNvPr id="154" name="TextBox 15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5" name="TextBox 15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6" name="TextBox 15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42596" cy="352580"/>
    <xdr:sp macro="" textlink="">
      <xdr:nvSpPr>
        <xdr:cNvPr id="157" name="TextBox 15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130</xdr:row>
      <xdr:rowOff>0</xdr:rowOff>
    </xdr:from>
    <xdr:ext cx="1051611" cy="374141"/>
    <xdr:sp macro="" textlink="">
      <xdr:nvSpPr>
        <xdr:cNvPr id="158" name="TextBox 157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162" name="TextBox 161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24782</xdr:rowOff>
    </xdr:from>
    <xdr:ext cx="1051611" cy="374141"/>
    <xdr:sp macro="" textlink="">
      <xdr:nvSpPr>
        <xdr:cNvPr id="163" name="TextBox 162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164" name="TextBox 16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130</xdr:row>
      <xdr:rowOff>0</xdr:rowOff>
    </xdr:from>
    <xdr:ext cx="861746" cy="352580"/>
    <xdr:sp macro="" textlink="">
      <xdr:nvSpPr>
        <xdr:cNvPr id="165" name="TextBox 16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166" name="TextBox 165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8127</xdr:rowOff>
    </xdr:from>
    <xdr:ext cx="861746" cy="352580"/>
    <xdr:sp macro="" textlink="">
      <xdr:nvSpPr>
        <xdr:cNvPr id="167" name="TextBox 166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69" name="TextBox 16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2" name="TextBox 17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73" name="TextBox 17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5" name="TextBox 17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6" name="TextBox 17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7" name="TextBox 17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26142</xdr:rowOff>
    </xdr:from>
    <xdr:ext cx="909205" cy="607979"/>
    <xdr:sp macro="" textlink="">
      <xdr:nvSpPr>
        <xdr:cNvPr id="178" name="TextBox 177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9487</xdr:rowOff>
    </xdr:from>
    <xdr:ext cx="842596" cy="501748"/>
    <xdr:sp macro="" textlink="">
      <xdr:nvSpPr>
        <xdr:cNvPr id="179" name="TextBox 178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80" name="TextBox 17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405493</xdr:rowOff>
    </xdr:from>
    <xdr:ext cx="842596" cy="483165"/>
    <xdr:sp macro="" textlink="">
      <xdr:nvSpPr>
        <xdr:cNvPr id="181" name="TextBox 180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4141"/>
    <xdr:sp macro="" textlink="">
      <xdr:nvSpPr>
        <xdr:cNvPr id="182" name="TextBox 181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4141"/>
    <xdr:sp macro="" textlink="">
      <xdr:nvSpPr>
        <xdr:cNvPr id="183" name="TextBox 182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88" name="TextBox 18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89" name="TextBox 18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190" name="TextBox 18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91" name="TextBox 19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92" name="TextBox 19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193" name="TextBox 19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194" name="TextBox 19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196" name="TextBox 19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197" name="TextBox 19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198" name="TextBox 19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199" name="TextBox 198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00" name="TextBox 19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1" name="TextBox 20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03" name="TextBox 20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04" name="TextBox 20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07" name="TextBox 20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8" name="TextBox 20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09" name="TextBox 20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10" name="TextBox 20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11" name="TextBox 21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12" name="TextBox 21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1051611" cy="503155"/>
    <xdr:sp macro="" textlink="">
      <xdr:nvSpPr>
        <xdr:cNvPr id="213" name="TextBox 212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5" name="TextBox 21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6" name="TextBox 21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7" name="TextBox 21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26143</xdr:rowOff>
    </xdr:from>
    <xdr:ext cx="1051611" cy="561212"/>
    <xdr:sp macro="" textlink="">
      <xdr:nvSpPr>
        <xdr:cNvPr id="218" name="TextBox 217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19" name="TextBox 21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20" name="TextBox 21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21" name="TextBox 220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22" name="TextBox 22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27" name="TextBox 22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233" name="TextBox 232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1" name="TextBox 24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42" name="TextBox 24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43" name="TextBox 24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4" name="TextBox 24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5" name="TextBox 24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46" name="TextBox 24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47" name="TextBox 246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49" name="TextBox 24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0" name="TextBox 24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1" name="TextBox 25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252" name="TextBox 251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53" name="TextBox 2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54" name="TextBox 25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56" name="TextBox 25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57" name="TextBox 25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0" name="TextBox 25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61" name="TextBox 26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42596" cy="449843"/>
    <xdr:sp macro="" textlink="">
      <xdr:nvSpPr>
        <xdr:cNvPr id="262" name="TextBox 2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3" name="TextBox 26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4" name="TextBox 263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42596" cy="465909"/>
    <xdr:sp macro="" textlink="">
      <xdr:nvSpPr>
        <xdr:cNvPr id="265" name="TextBox 26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0</xdr:rowOff>
    </xdr:from>
    <xdr:ext cx="1051611" cy="503155"/>
    <xdr:sp macro="" textlink="">
      <xdr:nvSpPr>
        <xdr:cNvPr id="266" name="TextBox 265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68" name="TextBox 26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69" name="TextBox 26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70" name="TextBox 26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68</xdr:row>
      <xdr:rowOff>26143</xdr:rowOff>
    </xdr:from>
    <xdr:ext cx="1051611" cy="561212"/>
    <xdr:sp macro="" textlink="">
      <xdr:nvSpPr>
        <xdr:cNvPr id="271" name="TextBox 270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72" name="TextBox 271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0</xdr:rowOff>
    </xdr:from>
    <xdr:ext cx="861746" cy="449843"/>
    <xdr:sp macro="" textlink="">
      <xdr:nvSpPr>
        <xdr:cNvPr id="273" name="TextBox 272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74" name="TextBox 273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9488</xdr:rowOff>
    </xdr:from>
    <xdr:ext cx="861746" cy="465909"/>
    <xdr:sp macro="" textlink="">
      <xdr:nvSpPr>
        <xdr:cNvPr id="275" name="TextBox 274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0" name="TextBox 27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68</xdr:row>
      <xdr:rowOff>393246</xdr:rowOff>
    </xdr:from>
    <xdr:ext cx="842596" cy="352580"/>
    <xdr:sp macro="" textlink="">
      <xdr:nvSpPr>
        <xdr:cNvPr id="282" name="TextBox 28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3" name="TextBox 28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4" name="TextBox 28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5" name="TextBox 28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172019"/>
    <xdr:sp macro="" textlink="">
      <xdr:nvSpPr>
        <xdr:cNvPr id="286" name="TextBox 285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72</xdr:row>
      <xdr:rowOff>0</xdr:rowOff>
    </xdr:from>
    <xdr:ext cx="842596" cy="352580"/>
    <xdr:sp macro="" textlink="">
      <xdr:nvSpPr>
        <xdr:cNvPr id="287" name="TextBox 2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373908"/>
    <xdr:sp macro="" textlink="">
      <xdr:nvSpPr>
        <xdr:cNvPr id="288" name="TextBox 287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72</xdr:row>
      <xdr:rowOff>0</xdr:rowOff>
    </xdr:from>
    <xdr:ext cx="909205" cy="373908"/>
    <xdr:sp macro="" textlink="">
      <xdr:nvSpPr>
        <xdr:cNvPr id="289" name="TextBox 288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3908"/>
    <xdr:sp macro="" textlink="">
      <xdr:nvSpPr>
        <xdr:cNvPr id="291" name="TextBox 290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28864</xdr:rowOff>
    </xdr:from>
    <xdr:ext cx="909205" cy="373908"/>
    <xdr:sp macro="" textlink="">
      <xdr:nvSpPr>
        <xdr:cNvPr id="292" name="TextBox 291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225</xdr:row>
      <xdr:rowOff>0</xdr:rowOff>
    </xdr:from>
    <xdr:ext cx="909205" cy="857789"/>
    <xdr:sp macro="" textlink="">
      <xdr:nvSpPr>
        <xdr:cNvPr id="293" name="TextBox 292"/>
        <xdr:cNvSpPr txBox="1"/>
      </xdr:nvSpPr>
      <xdr:spPr>
        <a:xfrm>
          <a:off x="3102840" y="65989200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08" name="TextBox 50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09" name="TextBox 50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0" name="TextBox 509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1" name="TextBox 51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2" name="TextBox 5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13" name="TextBox 51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14" name="TextBox 51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5" name="TextBox 514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6" name="TextBox 5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17" name="TextBox 51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18" name="TextBox 51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521" name="TextBox 520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22" name="TextBox 52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23" name="TextBox 52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24" name="TextBox 52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5" name="TextBox 524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6" name="TextBox 52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7" name="TextBox 52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8" name="TextBox 52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29" name="TextBox 52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30" name="TextBox 52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24782</xdr:rowOff>
    </xdr:from>
    <xdr:ext cx="1051611" cy="374141"/>
    <xdr:sp macro="" textlink="">
      <xdr:nvSpPr>
        <xdr:cNvPr id="531" name="TextBox 530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532" name="TextBox 531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533" name="TextBox 53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4" name="TextBox 53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5" name="TextBox 53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6" name="TextBox 53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37" name="TextBox 53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38" name="TextBox 5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39" name="TextBox 538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0" name="TextBox 5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1" name="TextBox 5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2" name="TextBox 54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43" name="TextBox 54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44" name="TextBox 54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45" name="TextBox 54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546" name="TextBox 54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7" name="TextBox 54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8" name="TextBox 54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49" name="TextBox 54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50" name="TextBox 54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551" name="TextBox 55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52" name="TextBox 55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53" name="TextBox 55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554" name="TextBox 55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0</xdr:rowOff>
    </xdr:from>
    <xdr:ext cx="1051611" cy="503155"/>
    <xdr:sp macro="" textlink="">
      <xdr:nvSpPr>
        <xdr:cNvPr id="555" name="TextBox 554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6" name="TextBox 55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7" name="TextBox 556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8" name="TextBox 55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59" name="TextBox 55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26143</xdr:rowOff>
    </xdr:from>
    <xdr:ext cx="1051611" cy="561212"/>
    <xdr:sp macro="" textlink="">
      <xdr:nvSpPr>
        <xdr:cNvPr id="560" name="TextBox 559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61" name="TextBox 56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562" name="TextBox 56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563" name="TextBox 562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564" name="TextBox 563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65" name="TextBox 56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66" name="TextBox 56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68" name="TextBox 56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69" name="TextBox 56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0" name="TextBox 56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1" name="TextBox 57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2" name="TextBox 57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3" name="TextBox 57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4" name="TextBox 57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575" name="TextBox 57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76" name="TextBox 57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7" name="TextBox 57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8" name="TextBox 57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89" name="TextBox 58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0" name="TextBox 58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1" name="TextBox 59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592" name="TextBox 591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593" name="TextBox 59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94" name="TextBox 59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595" name="TextBox 59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599" name="TextBox 59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600" name="TextBox 59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42596" cy="352580"/>
    <xdr:sp macro="" textlink="">
      <xdr:nvSpPr>
        <xdr:cNvPr id="601" name="TextBox 60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24782</xdr:rowOff>
    </xdr:from>
    <xdr:ext cx="1051611" cy="374141"/>
    <xdr:sp macro="" textlink="">
      <xdr:nvSpPr>
        <xdr:cNvPr id="602" name="TextBox 601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603" name="TextBox 60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8127</xdr:rowOff>
    </xdr:from>
    <xdr:ext cx="861746" cy="352580"/>
    <xdr:sp macro="" textlink="">
      <xdr:nvSpPr>
        <xdr:cNvPr id="604" name="TextBox 603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05" name="TextBox 60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06" name="TextBox 60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07" name="TextBox 60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08" name="TextBox 60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09" name="TextBox 60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0" name="TextBox 60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1" name="TextBox 61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2" name="TextBox 6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3" name="TextBox 61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4" name="TextBox 61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147</xdr:row>
      <xdr:rowOff>26142</xdr:rowOff>
    </xdr:from>
    <xdr:ext cx="909205" cy="607979"/>
    <xdr:sp macro="" textlink="">
      <xdr:nvSpPr>
        <xdr:cNvPr id="615" name="TextBox 61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147</xdr:row>
      <xdr:rowOff>9487</xdr:rowOff>
    </xdr:from>
    <xdr:ext cx="842596" cy="501748"/>
    <xdr:sp macro="" textlink="">
      <xdr:nvSpPr>
        <xdr:cNvPr id="616" name="TextBox 6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7" name="TextBox 61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405493</xdr:rowOff>
    </xdr:from>
    <xdr:ext cx="842596" cy="483165"/>
    <xdr:sp macro="" textlink="">
      <xdr:nvSpPr>
        <xdr:cNvPr id="618" name="TextBox 61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4141"/>
    <xdr:sp macro="" textlink="">
      <xdr:nvSpPr>
        <xdr:cNvPr id="619" name="TextBox 618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4141"/>
    <xdr:sp macro="" textlink="">
      <xdr:nvSpPr>
        <xdr:cNvPr id="620" name="TextBox 619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1" name="TextBox 62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2" name="TextBox 62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3" name="TextBox 62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24" name="TextBox 62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25" name="TextBox 62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26" name="TextBox 625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27" name="TextBox 62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28" name="TextBox 62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29" name="TextBox 62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0" name="TextBox 62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1" name="TextBox 63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4" name="TextBox 63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5" name="TextBox 63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6" name="TextBox 63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38" name="TextBox 6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41" name="TextBox 6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0</xdr:rowOff>
    </xdr:from>
    <xdr:ext cx="1051611" cy="503155"/>
    <xdr:sp macro="" textlink="">
      <xdr:nvSpPr>
        <xdr:cNvPr id="642" name="TextBox 641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3" name="TextBox 64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4" name="TextBox 643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5" name="TextBox 64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6" name="TextBox 64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26143</xdr:rowOff>
    </xdr:from>
    <xdr:ext cx="1051611" cy="561212"/>
    <xdr:sp macro="" textlink="">
      <xdr:nvSpPr>
        <xdr:cNvPr id="647" name="TextBox 646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8" name="TextBox 64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49" name="TextBox 64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50" name="TextBox 649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51" name="TextBox 650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2" name="TextBox 65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3" name="TextBox 65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4" name="TextBox 65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5" name="TextBox 65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6" name="TextBox 65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7" name="TextBox 65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8" name="TextBox 657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59" name="TextBox 65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60" name="TextBox 65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61" name="TextBox 66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2" name="TextBox 661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3" name="TextBox 66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64" name="TextBox 66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65" name="TextBox 66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66" name="TextBox 66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7" name="TextBox 66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68" name="TextBox 66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69" name="TextBox 66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70" name="TextBox 66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1" name="TextBox 67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2" name="TextBox 67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3" name="TextBox 67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74" name="TextBox 67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42596" cy="449843"/>
    <xdr:sp macro="" textlink="">
      <xdr:nvSpPr>
        <xdr:cNvPr id="675" name="TextBox 67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6" name="TextBox 67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7" name="TextBox 67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42596" cy="465909"/>
    <xdr:sp macro="" textlink="">
      <xdr:nvSpPr>
        <xdr:cNvPr id="678" name="TextBox 67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0</xdr:rowOff>
    </xdr:from>
    <xdr:ext cx="1051611" cy="503155"/>
    <xdr:sp macro="" textlink="">
      <xdr:nvSpPr>
        <xdr:cNvPr id="679" name="TextBox 678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0" name="TextBox 679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1" name="TextBox 68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2" name="TextBox 68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3" name="TextBox 68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146</xdr:row>
      <xdr:rowOff>26143</xdr:rowOff>
    </xdr:from>
    <xdr:ext cx="1051611" cy="561212"/>
    <xdr:sp macro="" textlink="">
      <xdr:nvSpPr>
        <xdr:cNvPr id="684" name="TextBox 683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5" name="TextBox 68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0</xdr:rowOff>
    </xdr:from>
    <xdr:ext cx="861746" cy="449843"/>
    <xdr:sp macro="" textlink="">
      <xdr:nvSpPr>
        <xdr:cNvPr id="686" name="TextBox 68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87" name="TextBox 686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9488</xdr:rowOff>
    </xdr:from>
    <xdr:ext cx="861746" cy="465909"/>
    <xdr:sp macro="" textlink="">
      <xdr:nvSpPr>
        <xdr:cNvPr id="688" name="TextBox 687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146</xdr:row>
      <xdr:rowOff>393246</xdr:rowOff>
    </xdr:from>
    <xdr:ext cx="842596" cy="352580"/>
    <xdr:sp macro="" textlink="">
      <xdr:nvSpPr>
        <xdr:cNvPr id="692" name="TextBox 69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3908"/>
    <xdr:sp macro="" textlink="">
      <xdr:nvSpPr>
        <xdr:cNvPr id="693" name="TextBox 692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148</xdr:row>
      <xdr:rowOff>28864</xdr:rowOff>
    </xdr:from>
    <xdr:ext cx="909205" cy="373908"/>
    <xdr:sp macro="" textlink="">
      <xdr:nvSpPr>
        <xdr:cNvPr id="694" name="TextBox 693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1</xdr:colOff>
      <xdr:row>0</xdr:row>
      <xdr:rowOff>15875</xdr:rowOff>
    </xdr:from>
    <xdr:to>
      <xdr:col>13</xdr:col>
      <xdr:colOff>0</xdr:colOff>
      <xdr:row>6</xdr:row>
      <xdr:rowOff>22641</xdr:rowOff>
    </xdr:to>
    <xdr:pic>
      <xdr:nvPicPr>
        <xdr:cNvPr id="497" name="Рисунок 496" descr="ШАПКА В ПРАЙС_НОВЫЙ ЗНАК ммп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5875"/>
          <a:ext cx="16748124" cy="335639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72</xdr:row>
      <xdr:rowOff>1</xdr:rowOff>
    </xdr:from>
    <xdr:to>
      <xdr:col>13</xdr:col>
      <xdr:colOff>0</xdr:colOff>
      <xdr:row>81</xdr:row>
      <xdr:rowOff>403643</xdr:rowOff>
    </xdr:to>
    <xdr:pic>
      <xdr:nvPicPr>
        <xdr:cNvPr id="498" name="Рисунок 497" descr="ШАПКА В ПРАЙС_НОВЫЙ ЗНАК ммп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7146251"/>
          <a:ext cx="16748124" cy="33563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1</xdr:rowOff>
    </xdr:from>
    <xdr:to>
      <xdr:col>13</xdr:col>
      <xdr:colOff>15875</xdr:colOff>
      <xdr:row>163</xdr:row>
      <xdr:rowOff>25825</xdr:rowOff>
    </xdr:to>
    <xdr:pic>
      <xdr:nvPicPr>
        <xdr:cNvPr id="502" name="Рисунок 501" descr="ШАПКА В ПРАЙС_НОВЫЙ ЗНАК ммп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212876"/>
          <a:ext cx="16764000" cy="3359574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269877</xdr:colOff>
      <xdr:row>83</xdr:row>
      <xdr:rowOff>393543</xdr:rowOff>
    </xdr:from>
    <xdr:to>
      <xdr:col>3</xdr:col>
      <xdr:colOff>254001</xdr:colOff>
      <xdr:row>85</xdr:row>
      <xdr:rowOff>19224</xdr:rowOff>
    </xdr:to>
    <xdr:pic>
      <xdr:nvPicPr>
        <xdr:cNvPr id="477" name="Рисунок 476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83127" y="30952918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2</xdr:col>
      <xdr:colOff>206375</xdr:colOff>
      <xdr:row>165</xdr:row>
      <xdr:rowOff>15875</xdr:rowOff>
    </xdr:from>
    <xdr:to>
      <xdr:col>3</xdr:col>
      <xdr:colOff>698499</xdr:colOff>
      <xdr:row>165</xdr:row>
      <xdr:rowOff>467056</xdr:rowOff>
    </xdr:to>
    <xdr:pic>
      <xdr:nvPicPr>
        <xdr:cNvPr id="478" name="Рисунок 477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27625" y="55435500"/>
          <a:ext cx="1412874" cy="451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3314700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3228975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3533775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3429000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3676650</xdr:colOff>
      <xdr:row>1</xdr:row>
      <xdr:rowOff>0</xdr:rowOff>
    </xdr:from>
    <xdr:to>
      <xdr:col>1</xdr:col>
      <xdr:colOff>3143250</xdr:colOff>
      <xdr:row>1</xdr:row>
      <xdr:rowOff>123825</xdr:rowOff>
    </xdr:to>
    <xdr:pic>
      <xdr:nvPicPr>
        <xdr:cNvPr id="2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1</xdr:col>
      <xdr:colOff>3143250</xdr:colOff>
      <xdr:row>1</xdr:row>
      <xdr:rowOff>95250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3543300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3695700</xdr:colOff>
      <xdr:row>1</xdr:row>
      <xdr:rowOff>0</xdr:rowOff>
    </xdr:from>
    <xdr:to>
      <xdr:col>1</xdr:col>
      <xdr:colOff>3143250</xdr:colOff>
      <xdr:row>1</xdr:row>
      <xdr:rowOff>104775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3105150</xdr:colOff>
      <xdr:row>1</xdr:row>
      <xdr:rowOff>0</xdr:rowOff>
    </xdr:from>
    <xdr:to>
      <xdr:col>2</xdr:col>
      <xdr:colOff>0</xdr:colOff>
      <xdr:row>1</xdr:row>
      <xdr:rowOff>142875</xdr:rowOff>
    </xdr:to>
    <xdr:pic>
      <xdr:nvPicPr>
        <xdr:cNvPr id="20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190500"/>
          <a:ext cx="3810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2933700</xdr:colOff>
      <xdr:row>1</xdr:row>
      <xdr:rowOff>0</xdr:rowOff>
    </xdr:from>
    <xdr:to>
      <xdr:col>2</xdr:col>
      <xdr:colOff>0</xdr:colOff>
      <xdr:row>1</xdr:row>
      <xdr:rowOff>152400</xdr:rowOff>
    </xdr:to>
    <xdr:pic>
      <xdr:nvPicPr>
        <xdr:cNvPr id="20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90500"/>
          <a:ext cx="20955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mk.by/" TargetMode="External"/><Relationship Id="rId2" Type="http://schemas.openxmlformats.org/officeDocument/2006/relationships/hyperlink" Target="http://www.vmk.by/" TargetMode="External"/><Relationship Id="rId1" Type="http://schemas.openxmlformats.org/officeDocument/2006/relationships/hyperlink" Target="http://www.vmk.by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tabSelected="1" topLeftCell="A202" zoomScale="60" zoomScaleNormal="60" zoomScalePageLayoutView="118" workbookViewId="0">
      <selection activeCell="A221" sqref="A221:M221"/>
    </sheetView>
  </sheetViews>
  <sheetFormatPr defaultRowHeight="18.75" x14ac:dyDescent="0.3"/>
  <cols>
    <col min="1" max="1" width="66.140625" customWidth="1"/>
    <col min="2" max="2" width="7.5703125" style="35" customWidth="1"/>
    <col min="3" max="3" width="13.7109375" style="19" customWidth="1"/>
    <col min="4" max="4" width="14.140625" style="19" customWidth="1"/>
    <col min="5" max="5" width="13.42578125" style="19" customWidth="1"/>
    <col min="6" max="6" width="8.28515625" style="19" customWidth="1"/>
    <col min="7" max="7" width="1.28515625" style="19" customWidth="1"/>
    <col min="8" max="8" width="71.5703125" style="19" customWidth="1"/>
    <col min="9" max="9" width="6.85546875" style="44" customWidth="1"/>
    <col min="10" max="10" width="13.42578125" style="19" customWidth="1"/>
    <col min="11" max="12" width="13.42578125" customWidth="1"/>
    <col min="13" max="13" width="8.140625" customWidth="1"/>
  </cols>
  <sheetData>
    <row r="1" spans="1:13" ht="51" customHeight="1" x14ac:dyDescent="0.25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80"/>
    </row>
    <row r="2" spans="1:13" s="20" customFormat="1" ht="42.75" customHeight="1" x14ac:dyDescent="0.3">
      <c r="A2" s="48"/>
      <c r="B2" s="36"/>
      <c r="C2" s="49"/>
      <c r="D2" s="49"/>
      <c r="E2" s="49"/>
      <c r="F2" s="49"/>
      <c r="G2" s="49"/>
      <c r="H2" s="49"/>
      <c r="I2" s="36"/>
      <c r="J2" s="49"/>
      <c r="K2" s="49"/>
      <c r="L2" s="200"/>
      <c r="M2" s="201"/>
    </row>
    <row r="3" spans="1:13" s="20" customFormat="1" ht="42.75" customHeight="1" x14ac:dyDescent="0.3">
      <c r="A3" s="139"/>
      <c r="B3" s="36"/>
      <c r="C3" s="140"/>
      <c r="D3" s="140"/>
      <c r="E3" s="140"/>
      <c r="F3" s="140"/>
      <c r="G3" s="140"/>
      <c r="H3" s="140"/>
      <c r="I3" s="36"/>
      <c r="J3" s="140"/>
      <c r="K3" s="140"/>
      <c r="L3" s="141"/>
      <c r="M3" s="142"/>
    </row>
    <row r="4" spans="1:13" s="20" customFormat="1" ht="42.75" customHeight="1" x14ac:dyDescent="0.3">
      <c r="A4" s="139"/>
      <c r="B4" s="36"/>
      <c r="C4" s="140"/>
      <c r="D4" s="140"/>
      <c r="E4" s="140"/>
      <c r="F4" s="140"/>
      <c r="G4" s="140"/>
      <c r="H4" s="140"/>
      <c r="I4" s="36"/>
      <c r="J4" s="140"/>
      <c r="K4" s="140"/>
      <c r="L4" s="141"/>
      <c r="M4" s="142"/>
    </row>
    <row r="5" spans="1:13" s="20" customFormat="1" ht="42.75" customHeight="1" x14ac:dyDescent="0.3">
      <c r="A5" s="139"/>
      <c r="B5" s="36"/>
      <c r="C5" s="140"/>
      <c r="D5" s="140"/>
      <c r="E5" s="140"/>
      <c r="F5" s="140"/>
      <c r="G5" s="140"/>
      <c r="H5" s="140"/>
      <c r="I5" s="36"/>
      <c r="J5" s="140"/>
      <c r="K5" s="140"/>
      <c r="L5" s="141"/>
      <c r="M5" s="142"/>
    </row>
    <row r="6" spans="1:13" s="20" customFormat="1" ht="42.75" customHeight="1" thickBot="1" x14ac:dyDescent="0.35">
      <c r="A6" s="139"/>
      <c r="B6" s="36"/>
      <c r="C6" s="140"/>
      <c r="D6" s="140"/>
      <c r="E6" s="140"/>
      <c r="F6" s="140"/>
      <c r="G6" s="140"/>
      <c r="H6" s="140"/>
      <c r="I6" s="36"/>
      <c r="J6" s="140"/>
      <c r="K6" s="140"/>
      <c r="L6" s="141"/>
      <c r="M6" s="142"/>
    </row>
    <row r="7" spans="1:13" ht="27" customHeight="1" thickBot="1" x14ac:dyDescent="0.3">
      <c r="A7" s="228" t="s">
        <v>0</v>
      </c>
      <c r="B7" s="230" t="s">
        <v>1</v>
      </c>
      <c r="C7" s="245" t="s">
        <v>5</v>
      </c>
      <c r="D7" s="246"/>
      <c r="E7" s="246"/>
      <c r="F7" s="260" t="s">
        <v>6</v>
      </c>
      <c r="G7" s="11"/>
      <c r="H7" s="234" t="s">
        <v>0</v>
      </c>
      <c r="I7" s="236" t="s">
        <v>1</v>
      </c>
      <c r="J7" s="243" t="s">
        <v>5</v>
      </c>
      <c r="K7" s="244"/>
      <c r="L7" s="244"/>
      <c r="M7" s="261" t="s">
        <v>6</v>
      </c>
    </row>
    <row r="8" spans="1:13" ht="32.25" customHeight="1" thickBot="1" x14ac:dyDescent="0.3">
      <c r="A8" s="228"/>
      <c r="B8" s="230"/>
      <c r="C8" s="12" t="s">
        <v>2</v>
      </c>
      <c r="D8" s="12" t="s">
        <v>3</v>
      </c>
      <c r="E8" s="12" t="s">
        <v>4</v>
      </c>
      <c r="F8" s="260"/>
      <c r="G8" s="11"/>
      <c r="H8" s="234"/>
      <c r="I8" s="236"/>
      <c r="J8" s="12" t="s">
        <v>2</v>
      </c>
      <c r="K8" s="1" t="s">
        <v>3</v>
      </c>
      <c r="L8" s="1" t="s">
        <v>4</v>
      </c>
      <c r="M8" s="261"/>
    </row>
    <row r="9" spans="1:13" s="50" customFormat="1" ht="27" customHeight="1" x14ac:dyDescent="0.25">
      <c r="A9" s="251" t="s">
        <v>7</v>
      </c>
      <c r="B9" s="224"/>
      <c r="C9" s="224"/>
      <c r="D9" s="224"/>
      <c r="E9" s="224"/>
      <c r="F9" s="224"/>
      <c r="G9" s="252"/>
      <c r="H9" s="252"/>
      <c r="I9" s="252"/>
      <c r="J9" s="252"/>
      <c r="K9" s="252"/>
      <c r="L9" s="252"/>
      <c r="M9" s="253"/>
    </row>
    <row r="10" spans="1:13" s="50" customFormat="1" ht="24.75" customHeight="1" x14ac:dyDescent="0.25">
      <c r="A10" s="160" t="s">
        <v>262</v>
      </c>
      <c r="B10" s="87">
        <v>20</v>
      </c>
      <c r="C10" s="106">
        <v>5.77</v>
      </c>
      <c r="D10" s="106">
        <f>C10*1.02</f>
        <v>5.8853999999999997</v>
      </c>
      <c r="E10" s="107">
        <f>C10*1.04</f>
        <v>6.0007999999999999</v>
      </c>
      <c r="F10" s="86">
        <v>10</v>
      </c>
      <c r="G10" s="62"/>
      <c r="H10" s="160" t="s">
        <v>160</v>
      </c>
      <c r="I10" s="87">
        <v>15</v>
      </c>
      <c r="J10" s="106">
        <v>7.09</v>
      </c>
      <c r="K10" s="106">
        <f>J10*1.02</f>
        <v>7.2317999999999998</v>
      </c>
      <c r="L10" s="107">
        <f>J10*1.04</f>
        <v>7.3735999999999997</v>
      </c>
      <c r="M10" s="91">
        <v>10</v>
      </c>
    </row>
    <row r="11" spans="1:13" s="50" customFormat="1" ht="24.75" customHeight="1" x14ac:dyDescent="0.25">
      <c r="A11" s="160" t="s">
        <v>263</v>
      </c>
      <c r="B11" s="87">
        <v>20</v>
      </c>
      <c r="C11" s="106">
        <v>2.31</v>
      </c>
      <c r="D11" s="106">
        <f t="shared" ref="D11" si="0">C11*1.02</f>
        <v>2.3562000000000003</v>
      </c>
      <c r="E11" s="107">
        <f t="shared" ref="E11" si="1">C11*1.04</f>
        <v>2.4024000000000001</v>
      </c>
      <c r="F11" s="91">
        <v>10</v>
      </c>
      <c r="G11" s="62"/>
      <c r="H11" s="161" t="s">
        <v>264</v>
      </c>
      <c r="I11" s="94">
        <v>30</v>
      </c>
      <c r="J11" s="108">
        <v>2.11</v>
      </c>
      <c r="K11" s="108">
        <f t="shared" ref="K11" si="2">J11*1.02</f>
        <v>2.1522000000000001</v>
      </c>
      <c r="L11" s="108">
        <f t="shared" ref="L11" si="3">J11*1.04</f>
        <v>2.1943999999999999</v>
      </c>
      <c r="M11" s="105">
        <v>10</v>
      </c>
    </row>
    <row r="12" spans="1:13" s="50" customFormat="1" ht="24.75" customHeight="1" x14ac:dyDescent="0.25">
      <c r="A12" s="160" t="s">
        <v>125</v>
      </c>
      <c r="B12" s="87">
        <v>30</v>
      </c>
      <c r="C12" s="107">
        <v>6.05</v>
      </c>
      <c r="D12" s="106">
        <f>C12*1.02</f>
        <v>6.1710000000000003</v>
      </c>
      <c r="E12" s="107">
        <f>C12*1.04</f>
        <v>6.2919999999999998</v>
      </c>
      <c r="F12" s="86">
        <v>10</v>
      </c>
      <c r="G12" s="62"/>
      <c r="H12" s="161" t="s">
        <v>136</v>
      </c>
      <c r="I12" s="95">
        <v>30</v>
      </c>
      <c r="J12" s="108">
        <v>6.22</v>
      </c>
      <c r="K12" s="108">
        <f>J12*1.02</f>
        <v>6.3444000000000003</v>
      </c>
      <c r="L12" s="108">
        <f>J12*1.04</f>
        <v>6.4687999999999999</v>
      </c>
      <c r="M12" s="95">
        <v>10</v>
      </c>
    </row>
    <row r="13" spans="1:13" s="51" customFormat="1" ht="24.75" customHeight="1" x14ac:dyDescent="0.25">
      <c r="A13" s="160" t="s">
        <v>159</v>
      </c>
      <c r="B13" s="87">
        <v>30</v>
      </c>
      <c r="C13" s="107">
        <v>2.42</v>
      </c>
      <c r="D13" s="106">
        <f>C13*1.02</f>
        <v>2.4683999999999999</v>
      </c>
      <c r="E13" s="107">
        <f>C13*1.04</f>
        <v>2.5167999999999999</v>
      </c>
      <c r="F13" s="86">
        <v>10</v>
      </c>
      <c r="G13" s="62"/>
      <c r="H13" s="161" t="s">
        <v>163</v>
      </c>
      <c r="I13" s="95">
        <v>20</v>
      </c>
      <c r="J13" s="108">
        <v>6.11</v>
      </c>
      <c r="K13" s="108">
        <f>J13*1.02</f>
        <v>6.2322000000000006</v>
      </c>
      <c r="L13" s="108">
        <f>J13*1.04</f>
        <v>6.3544000000000009</v>
      </c>
      <c r="M13" s="95">
        <v>10</v>
      </c>
    </row>
    <row r="14" spans="1:13" s="50" customFormat="1" ht="24.75" customHeight="1" x14ac:dyDescent="0.25">
      <c r="A14" s="160" t="s">
        <v>161</v>
      </c>
      <c r="B14" s="87">
        <v>30</v>
      </c>
      <c r="C14" s="107">
        <v>5.88</v>
      </c>
      <c r="D14" s="106">
        <f>C14*1.02</f>
        <v>5.9976000000000003</v>
      </c>
      <c r="E14" s="107">
        <f t="shared" ref="E14" si="4">C14*1.04</f>
        <v>6.1151999999999997</v>
      </c>
      <c r="F14" s="86">
        <v>10</v>
      </c>
      <c r="G14" s="62"/>
      <c r="H14" s="161" t="s">
        <v>135</v>
      </c>
      <c r="I14" s="95">
        <v>30</v>
      </c>
      <c r="J14" s="108">
        <v>6.18</v>
      </c>
      <c r="K14" s="108">
        <f>J14*1.02</f>
        <v>6.3035999999999994</v>
      </c>
      <c r="L14" s="108">
        <f t="shared" ref="L14" si="5">J14*1.04</f>
        <v>6.4272</v>
      </c>
      <c r="M14" s="95">
        <v>10</v>
      </c>
    </row>
    <row r="15" spans="1:13" s="50" customFormat="1" ht="24.75" customHeight="1" x14ac:dyDescent="0.25">
      <c r="A15" s="161" t="s">
        <v>162</v>
      </c>
      <c r="B15" s="94">
        <v>30</v>
      </c>
      <c r="C15" s="108">
        <v>2.35</v>
      </c>
      <c r="D15" s="109">
        <f>C15*1.02</f>
        <v>2.3970000000000002</v>
      </c>
      <c r="E15" s="108">
        <f>C15*1.04</f>
        <v>2.4440000000000004</v>
      </c>
      <c r="F15" s="105">
        <v>10</v>
      </c>
      <c r="G15" s="62"/>
      <c r="H15" s="161" t="s">
        <v>258</v>
      </c>
      <c r="I15" s="95">
        <v>30</v>
      </c>
      <c r="J15" s="108">
        <v>2.42</v>
      </c>
      <c r="K15" s="108">
        <f t="shared" ref="K15" si="6">J15*1.02</f>
        <v>2.4683999999999999</v>
      </c>
      <c r="L15" s="108">
        <f>J15*1.04</f>
        <v>2.5167999999999999</v>
      </c>
      <c r="M15" s="95">
        <v>10</v>
      </c>
    </row>
    <row r="16" spans="1:13" s="54" customFormat="1" ht="24.75" customHeight="1" x14ac:dyDescent="0.25">
      <c r="A16" s="259" t="s">
        <v>164</v>
      </c>
      <c r="B16" s="249"/>
      <c r="C16" s="224"/>
      <c r="D16" s="224"/>
      <c r="E16" s="224"/>
      <c r="F16" s="249"/>
      <c r="G16" s="225"/>
      <c r="H16" s="225"/>
      <c r="I16" s="225"/>
      <c r="J16" s="226"/>
      <c r="K16" s="226"/>
      <c r="L16" s="226"/>
      <c r="M16" s="227"/>
    </row>
    <row r="17" spans="1:14" s="54" customFormat="1" ht="24.75" customHeight="1" x14ac:dyDescent="0.25">
      <c r="A17" s="161" t="s">
        <v>157</v>
      </c>
      <c r="B17" s="95">
        <v>30</v>
      </c>
      <c r="C17" s="108">
        <v>2.02</v>
      </c>
      <c r="D17" s="108">
        <f t="shared" ref="D17:D18" si="7">C17*1.02</f>
        <v>2.0604</v>
      </c>
      <c r="E17" s="108">
        <f>C17*1.04</f>
        <v>2.1008</v>
      </c>
      <c r="F17" s="95">
        <v>10</v>
      </c>
      <c r="G17" s="62"/>
      <c r="H17" s="132" t="s">
        <v>165</v>
      </c>
      <c r="I17" s="80">
        <v>30</v>
      </c>
      <c r="J17" s="110">
        <v>7.6</v>
      </c>
      <c r="K17" s="110">
        <f>J17*1.02</f>
        <v>7.7519999999999998</v>
      </c>
      <c r="L17" s="110">
        <f>J17*1.04</f>
        <v>7.9039999999999999</v>
      </c>
      <c r="M17" s="78">
        <v>10</v>
      </c>
    </row>
    <row r="18" spans="1:14" s="54" customFormat="1" ht="24.75" customHeight="1" x14ac:dyDescent="0.25">
      <c r="A18" s="161" t="s">
        <v>158</v>
      </c>
      <c r="B18" s="95">
        <v>30</v>
      </c>
      <c r="C18" s="108">
        <v>3.88</v>
      </c>
      <c r="D18" s="108">
        <f t="shared" si="7"/>
        <v>3.9575999999999998</v>
      </c>
      <c r="E18" s="108">
        <f>C18*1.04</f>
        <v>4.0351999999999997</v>
      </c>
      <c r="F18" s="95">
        <v>10</v>
      </c>
      <c r="G18" s="62"/>
      <c r="H18" s="161" t="s">
        <v>270</v>
      </c>
      <c r="I18" s="95">
        <v>30</v>
      </c>
      <c r="J18" s="108">
        <v>1.71</v>
      </c>
      <c r="K18" s="108">
        <f>J18*1.02</f>
        <v>1.7442</v>
      </c>
      <c r="L18" s="108">
        <f>J18*1.04</f>
        <v>1.7784</v>
      </c>
      <c r="M18" s="95">
        <v>10</v>
      </c>
    </row>
    <row r="19" spans="1:14" s="50" customFormat="1" ht="27" customHeight="1" x14ac:dyDescent="0.25">
      <c r="A19" s="247" t="s">
        <v>84</v>
      </c>
      <c r="B19" s="248"/>
      <c r="C19" s="224"/>
      <c r="D19" s="224"/>
      <c r="E19" s="224"/>
      <c r="F19" s="248"/>
      <c r="G19" s="225"/>
      <c r="H19" s="225"/>
      <c r="I19" s="225"/>
      <c r="J19" s="226"/>
      <c r="K19" s="226"/>
      <c r="L19" s="226"/>
      <c r="M19" s="227"/>
      <c r="N19" s="6"/>
    </row>
    <row r="20" spans="1:14" s="50" customFormat="1" ht="25.5" customHeight="1" x14ac:dyDescent="0.25">
      <c r="A20" s="132" t="s">
        <v>166</v>
      </c>
      <c r="B20" s="80">
        <v>20</v>
      </c>
      <c r="C20" s="110">
        <v>6.2</v>
      </c>
      <c r="D20" s="111">
        <f t="shared" ref="D20:D24" si="8">C20*1.02</f>
        <v>6.3240000000000007</v>
      </c>
      <c r="E20" s="111">
        <f>C20*1.04</f>
        <v>6.4480000000000004</v>
      </c>
      <c r="F20" s="85">
        <v>10</v>
      </c>
      <c r="G20" s="66"/>
      <c r="H20" s="132" t="s">
        <v>170</v>
      </c>
      <c r="I20" s="77">
        <v>20</v>
      </c>
      <c r="J20" s="110">
        <v>5.84</v>
      </c>
      <c r="K20" s="110">
        <f t="shared" ref="K20" si="9">J20*1.02</f>
        <v>5.9568000000000003</v>
      </c>
      <c r="L20" s="110">
        <f>J20*1.04</f>
        <v>6.0735999999999999</v>
      </c>
      <c r="M20" s="113">
        <v>10</v>
      </c>
    </row>
    <row r="21" spans="1:14" s="50" customFormat="1" ht="25.5" customHeight="1" x14ac:dyDescent="0.25">
      <c r="A21" s="132" t="s">
        <v>265</v>
      </c>
      <c r="B21" s="80">
        <v>20</v>
      </c>
      <c r="C21" s="110">
        <v>1.44</v>
      </c>
      <c r="D21" s="111">
        <f t="shared" ref="D21" si="10">C21*1.02</f>
        <v>1.4687999999999999</v>
      </c>
      <c r="E21" s="111">
        <f t="shared" ref="E21" si="11">C21*1.04</f>
        <v>1.4976</v>
      </c>
      <c r="F21" s="85">
        <v>10</v>
      </c>
      <c r="G21" s="66"/>
      <c r="H21" s="133" t="s">
        <v>171</v>
      </c>
      <c r="I21" s="99">
        <v>20</v>
      </c>
      <c r="J21" s="112">
        <v>5.55</v>
      </c>
      <c r="K21" s="115">
        <f>J21*1.02</f>
        <v>5.6609999999999996</v>
      </c>
      <c r="L21" s="115">
        <f>J21*1.04</f>
        <v>5.7720000000000002</v>
      </c>
      <c r="M21" s="99">
        <v>10</v>
      </c>
    </row>
    <row r="22" spans="1:14" s="54" customFormat="1" ht="25.5" customHeight="1" x14ac:dyDescent="0.25">
      <c r="A22" s="133" t="s">
        <v>261</v>
      </c>
      <c r="B22" s="98">
        <v>25</v>
      </c>
      <c r="C22" s="112">
        <v>3.74</v>
      </c>
      <c r="D22" s="115">
        <f>C22*1.02</f>
        <v>3.8148000000000004</v>
      </c>
      <c r="E22" s="115">
        <f t="shared" ref="E22" si="12">C22*1.04</f>
        <v>3.8896000000000002</v>
      </c>
      <c r="F22" s="101">
        <v>10</v>
      </c>
      <c r="G22" s="66"/>
      <c r="H22" s="133" t="s">
        <v>260</v>
      </c>
      <c r="I22" s="96">
        <v>20</v>
      </c>
      <c r="J22" s="112">
        <v>3.24</v>
      </c>
      <c r="K22" s="112">
        <f>J22*1.02</f>
        <v>3.3048000000000002</v>
      </c>
      <c r="L22" s="112">
        <f t="shared" ref="L22" si="13">J22*1.04</f>
        <v>3.3696000000000002</v>
      </c>
      <c r="M22" s="114">
        <v>10</v>
      </c>
    </row>
    <row r="23" spans="1:14" s="50" customFormat="1" ht="25.5" customHeight="1" x14ac:dyDescent="0.25">
      <c r="A23" s="132" t="s">
        <v>167</v>
      </c>
      <c r="B23" s="80">
        <v>20</v>
      </c>
      <c r="C23" s="110">
        <v>6.24</v>
      </c>
      <c r="D23" s="111">
        <f t="shared" si="8"/>
        <v>6.3648000000000007</v>
      </c>
      <c r="E23" s="111">
        <f t="shared" ref="E23:E24" si="14">C23*1.04</f>
        <v>6.4896000000000003</v>
      </c>
      <c r="F23" s="85">
        <v>10</v>
      </c>
      <c r="G23" s="66"/>
      <c r="H23" s="132" t="s">
        <v>175</v>
      </c>
      <c r="I23" s="77">
        <v>15</v>
      </c>
      <c r="J23" s="110">
        <v>3.09</v>
      </c>
      <c r="K23" s="110">
        <f>J23*1.02</f>
        <v>3.1517999999999997</v>
      </c>
      <c r="L23" s="110">
        <f>J23*1.04</f>
        <v>3.2136</v>
      </c>
      <c r="M23" s="113">
        <v>10</v>
      </c>
    </row>
    <row r="24" spans="1:14" s="50" customFormat="1" ht="25.5" customHeight="1" x14ac:dyDescent="0.25">
      <c r="A24" s="132" t="s">
        <v>174</v>
      </c>
      <c r="B24" s="80">
        <v>15</v>
      </c>
      <c r="C24" s="110">
        <v>3.35</v>
      </c>
      <c r="D24" s="111">
        <f t="shared" si="8"/>
        <v>3.4170000000000003</v>
      </c>
      <c r="E24" s="111">
        <f t="shared" si="14"/>
        <v>3.4840000000000004</v>
      </c>
      <c r="F24" s="85">
        <v>10</v>
      </c>
      <c r="G24" s="66"/>
      <c r="H24" s="132" t="s">
        <v>172</v>
      </c>
      <c r="I24" s="77">
        <v>20</v>
      </c>
      <c r="J24" s="110">
        <v>2.0099999999999998</v>
      </c>
      <c r="K24" s="110">
        <f>J24*1.02</f>
        <v>2.0501999999999998</v>
      </c>
      <c r="L24" s="110">
        <f>J24*1.04</f>
        <v>2.0903999999999998</v>
      </c>
      <c r="M24" s="113">
        <v>10</v>
      </c>
    </row>
    <row r="25" spans="1:14" s="50" customFormat="1" ht="25.5" customHeight="1" x14ac:dyDescent="0.25">
      <c r="A25" s="133" t="s">
        <v>168</v>
      </c>
      <c r="B25" s="98">
        <v>20</v>
      </c>
      <c r="C25" s="112">
        <v>4.46</v>
      </c>
      <c r="D25" s="115">
        <f>C25*1.02</f>
        <v>4.5491999999999999</v>
      </c>
      <c r="E25" s="115">
        <f>C25*1.04</f>
        <v>4.6383999999999999</v>
      </c>
      <c r="F25" s="101">
        <v>10</v>
      </c>
      <c r="G25" s="66"/>
      <c r="H25" s="133" t="s">
        <v>173</v>
      </c>
      <c r="I25" s="98">
        <v>20</v>
      </c>
      <c r="J25" s="112">
        <v>5.0199999999999996</v>
      </c>
      <c r="K25" s="115">
        <f>J25*1.02</f>
        <v>5.1204000000000001</v>
      </c>
      <c r="L25" s="115">
        <f t="shared" ref="L25" si="15">J25*1.04</f>
        <v>5.2207999999999997</v>
      </c>
      <c r="M25" s="101">
        <v>10</v>
      </c>
    </row>
    <row r="26" spans="1:14" s="54" customFormat="1" ht="25.5" hidden="1" customHeight="1" x14ac:dyDescent="0.25">
      <c r="A26" s="133" t="s">
        <v>99</v>
      </c>
      <c r="B26" s="98">
        <v>25</v>
      </c>
      <c r="C26" s="112">
        <v>2.81</v>
      </c>
      <c r="D26" s="115">
        <f t="shared" ref="D26" si="16">C26*1.02</f>
        <v>2.8662000000000001</v>
      </c>
      <c r="E26" s="115">
        <f t="shared" ref="E26" si="17">C26*1.04</f>
        <v>2.9224000000000001</v>
      </c>
      <c r="F26" s="101">
        <v>11</v>
      </c>
      <c r="G26" s="66"/>
      <c r="H26" s="128"/>
      <c r="I26" s="98">
        <v>20</v>
      </c>
      <c r="J26" s="112">
        <v>4.5</v>
      </c>
      <c r="K26" s="115">
        <f t="shared" ref="K26" si="18">J26*1.02</f>
        <v>4.59</v>
      </c>
      <c r="L26" s="115">
        <f t="shared" ref="L26" si="19">J26*1.04</f>
        <v>4.68</v>
      </c>
      <c r="M26" s="101">
        <v>11</v>
      </c>
    </row>
    <row r="27" spans="1:14" s="54" customFormat="1" ht="25.5" customHeight="1" x14ac:dyDescent="0.25">
      <c r="A27" s="133" t="s">
        <v>169</v>
      </c>
      <c r="B27" s="98">
        <v>20</v>
      </c>
      <c r="C27" s="112">
        <v>1.78</v>
      </c>
      <c r="D27" s="115">
        <f>C27*1.02</f>
        <v>1.8156000000000001</v>
      </c>
      <c r="E27" s="115">
        <f>C27*1.04</f>
        <v>1.8512000000000002</v>
      </c>
      <c r="F27" s="101">
        <v>10</v>
      </c>
      <c r="G27" s="66"/>
    </row>
    <row r="28" spans="1:14" s="50" customFormat="1" ht="27" customHeight="1" x14ac:dyDescent="0.25">
      <c r="A28" s="190" t="s">
        <v>11</v>
      </c>
      <c r="B28" s="191"/>
      <c r="C28" s="172"/>
      <c r="D28" s="172"/>
      <c r="E28" s="172"/>
      <c r="F28" s="191"/>
      <c r="G28" s="171"/>
      <c r="H28" s="171"/>
      <c r="I28" s="171"/>
      <c r="J28" s="175"/>
      <c r="K28" s="175"/>
      <c r="L28" s="175"/>
      <c r="M28" s="173"/>
      <c r="N28" s="6"/>
    </row>
    <row r="29" spans="1:14" s="50" customFormat="1" ht="25.5" customHeight="1" x14ac:dyDescent="0.25">
      <c r="A29" s="132" t="s">
        <v>178</v>
      </c>
      <c r="B29" s="80">
        <v>12</v>
      </c>
      <c r="C29" s="110">
        <v>6.49</v>
      </c>
      <c r="D29" s="111">
        <f>C29*1.02</f>
        <v>6.6198000000000006</v>
      </c>
      <c r="E29" s="111">
        <f>C29*1.04</f>
        <v>6.7496</v>
      </c>
      <c r="F29" s="85">
        <v>10</v>
      </c>
      <c r="G29" s="66"/>
      <c r="H29" s="132" t="s">
        <v>182</v>
      </c>
      <c r="I29" s="75">
        <v>30</v>
      </c>
      <c r="J29" s="110">
        <v>6.42</v>
      </c>
      <c r="K29" s="111">
        <f>J29*1.02</f>
        <v>6.5484</v>
      </c>
      <c r="L29" s="111">
        <f>J29*1.04</f>
        <v>6.6768000000000001</v>
      </c>
      <c r="M29" s="75">
        <v>10</v>
      </c>
    </row>
    <row r="30" spans="1:14" s="50" customFormat="1" ht="25.5" customHeight="1" x14ac:dyDescent="0.25">
      <c r="A30" s="132" t="s">
        <v>179</v>
      </c>
      <c r="B30" s="80">
        <v>12</v>
      </c>
      <c r="C30" s="110">
        <v>5.9</v>
      </c>
      <c r="D30" s="111">
        <f t="shared" ref="D30:D31" si="20">C30*1.02</f>
        <v>6.0180000000000007</v>
      </c>
      <c r="E30" s="111">
        <f t="shared" ref="E30:E31" si="21">C30*1.04</f>
        <v>6.136000000000001</v>
      </c>
      <c r="F30" s="85">
        <v>10</v>
      </c>
      <c r="G30" s="66"/>
      <c r="H30" s="132" t="s">
        <v>183</v>
      </c>
      <c r="I30" s="80">
        <v>30</v>
      </c>
      <c r="J30" s="110">
        <v>6.28</v>
      </c>
      <c r="K30" s="110">
        <f t="shared" ref="K30:K36" si="22">J30*1.02</f>
        <v>6.4056000000000006</v>
      </c>
      <c r="L30" s="110">
        <f t="shared" ref="L30:L35" si="23">J30*1.04</f>
        <v>6.5312000000000001</v>
      </c>
      <c r="M30" s="78">
        <v>10</v>
      </c>
    </row>
    <row r="31" spans="1:14" s="50" customFormat="1" ht="25.5" customHeight="1" x14ac:dyDescent="0.25">
      <c r="A31" s="132" t="s">
        <v>64</v>
      </c>
      <c r="B31" s="80">
        <v>21</v>
      </c>
      <c r="C31" s="110">
        <v>7.21</v>
      </c>
      <c r="D31" s="111">
        <f t="shared" si="20"/>
        <v>7.3542000000000005</v>
      </c>
      <c r="E31" s="111">
        <f t="shared" si="21"/>
        <v>7.4984000000000002</v>
      </c>
      <c r="F31" s="85">
        <v>10</v>
      </c>
      <c r="G31" s="66"/>
      <c r="H31" s="133" t="s">
        <v>184</v>
      </c>
      <c r="I31" s="98">
        <v>30</v>
      </c>
      <c r="J31" s="112">
        <v>6.55</v>
      </c>
      <c r="K31" s="115">
        <f t="shared" ref="K31" si="24">J31*1.02</f>
        <v>6.681</v>
      </c>
      <c r="L31" s="115">
        <f t="shared" ref="L31" si="25">J31*1.04</f>
        <v>6.8120000000000003</v>
      </c>
      <c r="M31" s="99">
        <v>10</v>
      </c>
    </row>
    <row r="32" spans="1:14" s="50" customFormat="1" ht="25.5" customHeight="1" x14ac:dyDescent="0.25">
      <c r="A32" s="132" t="s">
        <v>176</v>
      </c>
      <c r="B32" s="80">
        <v>10</v>
      </c>
      <c r="C32" s="110">
        <v>3.47</v>
      </c>
      <c r="D32" s="111">
        <f>C32*1.02</f>
        <v>3.5394000000000001</v>
      </c>
      <c r="E32" s="111">
        <f>C32*1.04</f>
        <v>3.6088000000000005</v>
      </c>
      <c r="F32" s="85">
        <v>10</v>
      </c>
      <c r="G32" s="66"/>
      <c r="H32" s="132" t="s">
        <v>185</v>
      </c>
      <c r="I32" s="80">
        <v>30</v>
      </c>
      <c r="J32" s="110">
        <v>6.16</v>
      </c>
      <c r="K32" s="110">
        <f t="shared" si="22"/>
        <v>6.2831999999999999</v>
      </c>
      <c r="L32" s="110">
        <f t="shared" si="23"/>
        <v>6.4064000000000005</v>
      </c>
      <c r="M32" s="78">
        <v>10</v>
      </c>
    </row>
    <row r="33" spans="1:13" s="50" customFormat="1" ht="25.5" customHeight="1" x14ac:dyDescent="0.25">
      <c r="A33" s="132" t="s">
        <v>177</v>
      </c>
      <c r="B33" s="80">
        <v>10</v>
      </c>
      <c r="C33" s="110">
        <v>3.35</v>
      </c>
      <c r="D33" s="111">
        <f>C33*1.02</f>
        <v>3.4170000000000003</v>
      </c>
      <c r="E33" s="111">
        <f>C33*1.04</f>
        <v>3.4840000000000004</v>
      </c>
      <c r="F33" s="85">
        <v>10</v>
      </c>
      <c r="G33" s="66"/>
      <c r="H33" s="133" t="s">
        <v>186</v>
      </c>
      <c r="I33" s="98">
        <v>15</v>
      </c>
      <c r="J33" s="112">
        <v>6.72</v>
      </c>
      <c r="K33" s="115">
        <f>J33*1.02</f>
        <v>6.8544</v>
      </c>
      <c r="L33" s="115">
        <f>J33*1.04</f>
        <v>6.9888000000000003</v>
      </c>
      <c r="M33" s="99">
        <v>10</v>
      </c>
    </row>
    <row r="34" spans="1:13" s="53" customFormat="1" ht="25.5" customHeight="1" x14ac:dyDescent="0.25">
      <c r="A34" s="132" t="s">
        <v>180</v>
      </c>
      <c r="B34" s="80">
        <v>30</v>
      </c>
      <c r="C34" s="110">
        <v>6.32</v>
      </c>
      <c r="D34" s="111">
        <f t="shared" ref="D34" si="26">C34*1.02</f>
        <v>6.4464000000000006</v>
      </c>
      <c r="E34" s="111">
        <f t="shared" ref="E34" si="27">C34*1.04</f>
        <v>6.5728000000000009</v>
      </c>
      <c r="F34" s="85">
        <v>10</v>
      </c>
      <c r="G34" s="66"/>
      <c r="H34" s="132" t="s">
        <v>187</v>
      </c>
      <c r="I34" s="80">
        <v>30</v>
      </c>
      <c r="J34" s="110">
        <v>3.56</v>
      </c>
      <c r="K34" s="111">
        <f t="shared" si="22"/>
        <v>3.6312000000000002</v>
      </c>
      <c r="L34" s="111">
        <f t="shared" si="23"/>
        <v>3.7024000000000004</v>
      </c>
      <c r="M34" s="85">
        <v>10</v>
      </c>
    </row>
    <row r="35" spans="1:13" s="50" customFormat="1" ht="25.5" customHeight="1" x14ac:dyDescent="0.25">
      <c r="A35" s="133" t="s">
        <v>181</v>
      </c>
      <c r="B35" s="99">
        <v>30</v>
      </c>
      <c r="C35" s="112">
        <v>5.65</v>
      </c>
      <c r="D35" s="115">
        <f t="shared" ref="D35" si="28">C35*1.02</f>
        <v>5.7630000000000008</v>
      </c>
      <c r="E35" s="115">
        <f t="shared" ref="E35" si="29">C35*1.04</f>
        <v>5.8760000000000003</v>
      </c>
      <c r="F35" s="99">
        <v>10</v>
      </c>
      <c r="G35" s="66"/>
      <c r="H35" s="133" t="s">
        <v>259</v>
      </c>
      <c r="I35" s="98">
        <v>25</v>
      </c>
      <c r="J35" s="112">
        <v>3.88</v>
      </c>
      <c r="K35" s="115">
        <f t="shared" si="22"/>
        <v>3.9575999999999998</v>
      </c>
      <c r="L35" s="115">
        <f t="shared" si="23"/>
        <v>4.0351999999999997</v>
      </c>
      <c r="M35" s="99">
        <v>10</v>
      </c>
    </row>
    <row r="36" spans="1:13" s="54" customFormat="1" ht="25.5" customHeight="1" x14ac:dyDescent="0.25">
      <c r="A36" s="128"/>
      <c r="B36" s="119"/>
      <c r="C36" s="125"/>
      <c r="D36" s="166"/>
      <c r="E36" s="166"/>
      <c r="F36" s="119"/>
      <c r="G36" s="66"/>
      <c r="H36" s="161" t="s">
        <v>257</v>
      </c>
      <c r="I36" s="95">
        <v>30</v>
      </c>
      <c r="J36" s="108">
        <v>6.44</v>
      </c>
      <c r="K36" s="108">
        <f t="shared" si="22"/>
        <v>6.5688000000000004</v>
      </c>
      <c r="L36" s="108">
        <f>J36*1.04</f>
        <v>6.6976000000000004</v>
      </c>
      <c r="M36" s="95">
        <v>10</v>
      </c>
    </row>
    <row r="37" spans="1:13" s="50" customFormat="1" ht="27" customHeight="1" x14ac:dyDescent="0.25">
      <c r="A37" s="181" t="s">
        <v>12</v>
      </c>
      <c r="B37" s="182"/>
      <c r="C37" s="185"/>
      <c r="D37" s="185"/>
      <c r="E37" s="185"/>
      <c r="F37" s="182"/>
      <c r="G37" s="182"/>
      <c r="H37" s="205"/>
      <c r="I37" s="205"/>
      <c r="J37" s="185"/>
      <c r="K37" s="185"/>
      <c r="L37" s="185"/>
      <c r="M37" s="206"/>
    </row>
    <row r="38" spans="1:13" s="50" customFormat="1" ht="27.75" customHeight="1" x14ac:dyDescent="0.25">
      <c r="A38" s="132" t="s">
        <v>188</v>
      </c>
      <c r="B38" s="80">
        <v>30</v>
      </c>
      <c r="C38" s="110">
        <v>15.45</v>
      </c>
      <c r="D38" s="111">
        <f>C38*1.02</f>
        <v>15.759</v>
      </c>
      <c r="E38" s="111">
        <f>C38*1.04</f>
        <v>16.068000000000001</v>
      </c>
      <c r="F38" s="85">
        <v>10</v>
      </c>
      <c r="G38" s="66"/>
      <c r="H38" s="132" t="s">
        <v>199</v>
      </c>
      <c r="I38" s="77">
        <v>60</v>
      </c>
      <c r="J38" s="110">
        <v>14.14</v>
      </c>
      <c r="K38" s="110">
        <f t="shared" ref="K38:K42" si="30">J38*1.02</f>
        <v>14.422800000000001</v>
      </c>
      <c r="L38" s="110">
        <f>J38*1.04</f>
        <v>14.7056</v>
      </c>
      <c r="M38" s="78">
        <v>10</v>
      </c>
    </row>
    <row r="39" spans="1:13" s="50" customFormat="1" ht="27.75" customHeight="1" x14ac:dyDescent="0.25">
      <c r="A39" s="132" t="s">
        <v>189</v>
      </c>
      <c r="B39" s="80">
        <v>30</v>
      </c>
      <c r="C39" s="110">
        <v>15.31</v>
      </c>
      <c r="D39" s="111">
        <f>C39*1.02</f>
        <v>15.616200000000001</v>
      </c>
      <c r="E39" s="111">
        <f t="shared" ref="E39:E41" si="31">C39*1.04</f>
        <v>15.922400000000001</v>
      </c>
      <c r="F39" s="85">
        <v>10</v>
      </c>
      <c r="G39" s="66"/>
      <c r="H39" s="132" t="s">
        <v>200</v>
      </c>
      <c r="I39" s="77">
        <v>60</v>
      </c>
      <c r="J39" s="110">
        <v>14.99</v>
      </c>
      <c r="K39" s="110">
        <f t="shared" si="30"/>
        <v>15.2898</v>
      </c>
      <c r="L39" s="110">
        <f t="shared" ref="L39:L42" si="32">J39*1.04</f>
        <v>15.589600000000001</v>
      </c>
      <c r="M39" s="78">
        <v>10</v>
      </c>
    </row>
    <row r="40" spans="1:13" s="50" customFormat="1" ht="27.75" customHeight="1" x14ac:dyDescent="0.25">
      <c r="A40" s="132" t="s">
        <v>190</v>
      </c>
      <c r="B40" s="80">
        <v>30</v>
      </c>
      <c r="C40" s="110">
        <v>15.26</v>
      </c>
      <c r="D40" s="111">
        <f>C40*1.02</f>
        <v>15.565200000000001</v>
      </c>
      <c r="E40" s="111">
        <f t="shared" si="31"/>
        <v>15.8704</v>
      </c>
      <c r="F40" s="85">
        <v>10</v>
      </c>
      <c r="G40" s="66"/>
      <c r="H40" s="132" t="s">
        <v>201</v>
      </c>
      <c r="I40" s="77">
        <v>60</v>
      </c>
      <c r="J40" s="110">
        <v>14.04</v>
      </c>
      <c r="K40" s="110">
        <f t="shared" si="30"/>
        <v>14.3208</v>
      </c>
      <c r="L40" s="110">
        <f t="shared" si="32"/>
        <v>14.601599999999999</v>
      </c>
      <c r="M40" s="78">
        <v>10</v>
      </c>
    </row>
    <row r="41" spans="1:13" s="50" customFormat="1" ht="27.75" customHeight="1" x14ac:dyDescent="0.25">
      <c r="A41" s="132" t="s">
        <v>191</v>
      </c>
      <c r="B41" s="80">
        <v>30</v>
      </c>
      <c r="C41" s="110">
        <v>14.73</v>
      </c>
      <c r="D41" s="111">
        <f t="shared" ref="D41" si="33">C41*1.02</f>
        <v>15.024600000000001</v>
      </c>
      <c r="E41" s="111">
        <f t="shared" si="31"/>
        <v>15.3192</v>
      </c>
      <c r="F41" s="85">
        <v>10</v>
      </c>
      <c r="G41" s="66"/>
      <c r="H41" s="132" t="s">
        <v>202</v>
      </c>
      <c r="I41" s="77">
        <v>60</v>
      </c>
      <c r="J41" s="110">
        <v>16.97</v>
      </c>
      <c r="K41" s="110">
        <f t="shared" si="30"/>
        <v>17.3094</v>
      </c>
      <c r="L41" s="110">
        <f t="shared" si="32"/>
        <v>17.648799999999998</v>
      </c>
      <c r="M41" s="78">
        <v>10</v>
      </c>
    </row>
    <row r="42" spans="1:13" s="50" customFormat="1" ht="27.75" customHeight="1" x14ac:dyDescent="0.25">
      <c r="A42" s="132" t="s">
        <v>192</v>
      </c>
      <c r="B42" s="80">
        <v>30</v>
      </c>
      <c r="C42" s="110">
        <v>14.94</v>
      </c>
      <c r="D42" s="111">
        <f t="shared" ref="D42:D46" si="34">C42*1.02</f>
        <v>15.238799999999999</v>
      </c>
      <c r="E42" s="111">
        <f t="shared" ref="E42:E46" si="35">C42*1.04</f>
        <v>15.537599999999999</v>
      </c>
      <c r="F42" s="85">
        <v>10</v>
      </c>
      <c r="G42" s="66"/>
      <c r="H42" s="132" t="s">
        <v>203</v>
      </c>
      <c r="I42" s="77">
        <v>60</v>
      </c>
      <c r="J42" s="110">
        <v>15.12</v>
      </c>
      <c r="K42" s="110">
        <f t="shared" si="30"/>
        <v>15.4224</v>
      </c>
      <c r="L42" s="110">
        <f t="shared" si="32"/>
        <v>15.7248</v>
      </c>
      <c r="M42" s="78">
        <v>10</v>
      </c>
    </row>
    <row r="43" spans="1:13" s="50" customFormat="1" ht="27.75" customHeight="1" x14ac:dyDescent="0.25">
      <c r="A43" s="132" t="s">
        <v>193</v>
      </c>
      <c r="B43" s="80">
        <v>60</v>
      </c>
      <c r="C43" s="110">
        <v>14.84</v>
      </c>
      <c r="D43" s="111">
        <f t="shared" si="34"/>
        <v>15.136800000000001</v>
      </c>
      <c r="E43" s="111">
        <f t="shared" si="35"/>
        <v>15.4336</v>
      </c>
      <c r="F43" s="85">
        <v>10</v>
      </c>
      <c r="G43" s="66"/>
      <c r="H43" s="132" t="s">
        <v>204</v>
      </c>
      <c r="I43" s="77">
        <v>60</v>
      </c>
      <c r="J43" s="110">
        <v>16.02</v>
      </c>
      <c r="K43" s="110">
        <f t="shared" ref="K43" si="36">J43*1.02</f>
        <v>16.340399999999999</v>
      </c>
      <c r="L43" s="110">
        <f t="shared" ref="L43" si="37">J43*1.04</f>
        <v>16.660800000000002</v>
      </c>
      <c r="M43" s="78">
        <v>10</v>
      </c>
    </row>
    <row r="44" spans="1:13" s="50" customFormat="1" ht="27.75" customHeight="1" x14ac:dyDescent="0.25">
      <c r="A44" s="132" t="s">
        <v>194</v>
      </c>
      <c r="B44" s="80">
        <v>30</v>
      </c>
      <c r="C44" s="110">
        <v>15.31</v>
      </c>
      <c r="D44" s="111">
        <f t="shared" si="34"/>
        <v>15.616200000000001</v>
      </c>
      <c r="E44" s="111">
        <f t="shared" si="35"/>
        <v>15.922400000000001</v>
      </c>
      <c r="F44" s="85">
        <v>10</v>
      </c>
      <c r="G44" s="66"/>
      <c r="H44" s="133" t="s">
        <v>205</v>
      </c>
      <c r="I44" s="100">
        <v>60</v>
      </c>
      <c r="J44" s="112">
        <v>18.7</v>
      </c>
      <c r="K44" s="112">
        <f>J44*1.02</f>
        <v>19.073999999999998</v>
      </c>
      <c r="L44" s="112">
        <f>J44*1.04</f>
        <v>19.448</v>
      </c>
      <c r="M44" s="100">
        <v>10</v>
      </c>
    </row>
    <row r="45" spans="1:13" s="50" customFormat="1" ht="27.75" customHeight="1" x14ac:dyDescent="0.25">
      <c r="A45" s="132" t="s">
        <v>195</v>
      </c>
      <c r="B45" s="80">
        <v>60</v>
      </c>
      <c r="C45" s="110">
        <v>15.62</v>
      </c>
      <c r="D45" s="111">
        <f t="shared" si="34"/>
        <v>15.932399999999999</v>
      </c>
      <c r="E45" s="111">
        <f t="shared" si="35"/>
        <v>16.244800000000001</v>
      </c>
      <c r="F45" s="85">
        <v>10</v>
      </c>
      <c r="G45" s="66"/>
      <c r="H45" s="133" t="s">
        <v>114</v>
      </c>
      <c r="I45" s="100">
        <v>60</v>
      </c>
      <c r="J45" s="112">
        <v>1.4</v>
      </c>
      <c r="K45" s="112">
        <f>J45*1.02</f>
        <v>1.4279999999999999</v>
      </c>
      <c r="L45" s="112">
        <f>J45*1.04</f>
        <v>1.456</v>
      </c>
      <c r="M45" s="100">
        <v>10</v>
      </c>
    </row>
    <row r="46" spans="1:13" s="50" customFormat="1" ht="27.75" customHeight="1" x14ac:dyDescent="0.25">
      <c r="A46" s="132" t="s">
        <v>196</v>
      </c>
      <c r="B46" s="80">
        <v>60</v>
      </c>
      <c r="C46" s="110">
        <v>16.12</v>
      </c>
      <c r="D46" s="111">
        <f t="shared" si="34"/>
        <v>16.442400000000003</v>
      </c>
      <c r="E46" s="111">
        <f t="shared" si="35"/>
        <v>16.764800000000001</v>
      </c>
      <c r="F46" s="85">
        <v>10</v>
      </c>
      <c r="G46" s="66"/>
      <c r="H46" s="133" t="s">
        <v>113</v>
      </c>
      <c r="I46" s="102">
        <v>60</v>
      </c>
      <c r="J46" s="112">
        <v>1.4</v>
      </c>
      <c r="K46" s="112">
        <f>J46*1.02</f>
        <v>1.4279999999999999</v>
      </c>
      <c r="L46" s="112">
        <f>J46*1.04</f>
        <v>1.456</v>
      </c>
      <c r="M46" s="97">
        <v>10</v>
      </c>
    </row>
    <row r="47" spans="1:13" s="50" customFormat="1" ht="27.75" customHeight="1" x14ac:dyDescent="0.25">
      <c r="A47" s="133" t="s">
        <v>197</v>
      </c>
      <c r="B47" s="99">
        <v>60</v>
      </c>
      <c r="C47" s="112">
        <v>13.94</v>
      </c>
      <c r="D47" s="115">
        <f t="shared" ref="D47:D48" si="38">C47*1.02</f>
        <v>14.2188</v>
      </c>
      <c r="E47" s="115">
        <f t="shared" ref="E47:E48" si="39">C47*1.04</f>
        <v>14.4976</v>
      </c>
      <c r="F47" s="99">
        <v>10</v>
      </c>
      <c r="G47" s="66"/>
      <c r="H47" s="133" t="s">
        <v>198</v>
      </c>
      <c r="I47" s="99">
        <v>60</v>
      </c>
      <c r="J47" s="112">
        <v>15.17</v>
      </c>
      <c r="K47" s="115">
        <f t="shared" ref="K47:K48" si="40">J47*1.02</f>
        <v>15.4734</v>
      </c>
      <c r="L47" s="115">
        <f t="shared" ref="L47:L48" si="41">J47*1.04</f>
        <v>15.7768</v>
      </c>
      <c r="M47" s="99">
        <v>10</v>
      </c>
    </row>
    <row r="48" spans="1:13" s="54" customFormat="1" ht="27.75" customHeight="1" x14ac:dyDescent="0.25">
      <c r="A48" s="161" t="s">
        <v>266</v>
      </c>
      <c r="B48" s="95">
        <v>60</v>
      </c>
      <c r="C48" s="108">
        <v>16.71</v>
      </c>
      <c r="D48" s="108">
        <f t="shared" si="38"/>
        <v>17.0442</v>
      </c>
      <c r="E48" s="108">
        <f t="shared" si="39"/>
        <v>17.378400000000003</v>
      </c>
      <c r="F48" s="95">
        <v>10</v>
      </c>
      <c r="G48" s="66"/>
      <c r="H48" s="161" t="s">
        <v>269</v>
      </c>
      <c r="I48" s="95">
        <v>60</v>
      </c>
      <c r="J48" s="108">
        <v>16.920000000000002</v>
      </c>
      <c r="K48" s="108">
        <f t="shared" si="40"/>
        <v>17.258400000000002</v>
      </c>
      <c r="L48" s="108">
        <f t="shared" si="41"/>
        <v>17.596800000000002</v>
      </c>
      <c r="M48" s="95">
        <v>10</v>
      </c>
    </row>
    <row r="49" spans="1:13" s="54" customFormat="1" ht="27.75" customHeight="1" x14ac:dyDescent="0.25">
      <c r="A49" s="254" t="s">
        <v>206</v>
      </c>
      <c r="B49" s="255"/>
      <c r="C49" s="256"/>
      <c r="D49" s="256"/>
      <c r="E49" s="256"/>
      <c r="F49" s="255"/>
      <c r="G49" s="255"/>
      <c r="H49" s="257"/>
      <c r="I49" s="257"/>
      <c r="J49" s="256"/>
      <c r="K49" s="256"/>
      <c r="L49" s="256"/>
      <c r="M49" s="258"/>
    </row>
    <row r="50" spans="1:13" s="54" customFormat="1" ht="27.75" customHeight="1" x14ac:dyDescent="0.25">
      <c r="A50" s="133" t="s">
        <v>208</v>
      </c>
      <c r="B50" s="99">
        <v>30</v>
      </c>
      <c r="C50" s="112">
        <v>3.24</v>
      </c>
      <c r="D50" s="115">
        <f t="shared" ref="D50" si="42">C50*1.02</f>
        <v>3.3048000000000002</v>
      </c>
      <c r="E50" s="115">
        <f t="shared" ref="E50" si="43">C50*1.04</f>
        <v>3.3696000000000002</v>
      </c>
      <c r="F50" s="99">
        <v>10</v>
      </c>
      <c r="G50" s="66"/>
      <c r="H50" s="133" t="s">
        <v>207</v>
      </c>
      <c r="I50" s="99">
        <v>20</v>
      </c>
      <c r="J50" s="112">
        <v>1.91</v>
      </c>
      <c r="K50" s="115">
        <f t="shared" ref="K50:K51" si="44">J50*1.02</f>
        <v>1.9481999999999999</v>
      </c>
      <c r="L50" s="115">
        <f t="shared" ref="L50:L51" si="45">J50*1.04</f>
        <v>1.9863999999999999</v>
      </c>
      <c r="M50" s="99">
        <v>10</v>
      </c>
    </row>
    <row r="51" spans="1:13" s="54" customFormat="1" ht="27.75" customHeight="1" x14ac:dyDescent="0.25">
      <c r="A51" s="133" t="s">
        <v>209</v>
      </c>
      <c r="B51" s="99">
        <v>30</v>
      </c>
      <c r="C51" s="112">
        <v>2.81</v>
      </c>
      <c r="D51" s="115">
        <f t="shared" ref="D51" si="46">C51*1.02</f>
        <v>2.8662000000000001</v>
      </c>
      <c r="E51" s="115">
        <f t="shared" ref="E51" si="47">C51*1.04</f>
        <v>2.9224000000000001</v>
      </c>
      <c r="F51" s="99">
        <v>10</v>
      </c>
      <c r="G51" s="66"/>
      <c r="H51" s="133" t="s">
        <v>210</v>
      </c>
      <c r="I51" s="99">
        <v>30</v>
      </c>
      <c r="J51" s="112">
        <v>5.84</v>
      </c>
      <c r="K51" s="115">
        <f t="shared" si="44"/>
        <v>5.9568000000000003</v>
      </c>
      <c r="L51" s="115">
        <f t="shared" si="45"/>
        <v>6.0735999999999999</v>
      </c>
      <c r="M51" s="99">
        <v>10</v>
      </c>
    </row>
    <row r="52" spans="1:13" s="50" customFormat="1" ht="27" customHeight="1" x14ac:dyDescent="0.25">
      <c r="A52" s="254" t="s">
        <v>13</v>
      </c>
      <c r="B52" s="255"/>
      <c r="C52" s="256"/>
      <c r="D52" s="256"/>
      <c r="E52" s="256"/>
      <c r="F52" s="255"/>
      <c r="G52" s="255"/>
      <c r="H52" s="257"/>
      <c r="I52" s="257"/>
      <c r="J52" s="256"/>
      <c r="K52" s="256"/>
      <c r="L52" s="256"/>
      <c r="M52" s="258"/>
    </row>
    <row r="53" spans="1:13" s="50" customFormat="1" ht="27" customHeight="1" x14ac:dyDescent="0.25">
      <c r="A53" s="133" t="s">
        <v>211</v>
      </c>
      <c r="B53" s="126">
        <v>10</v>
      </c>
      <c r="C53" s="112">
        <v>11.98</v>
      </c>
      <c r="D53" s="115">
        <f t="shared" ref="D53" si="48">C53*1.02</f>
        <v>12.2196</v>
      </c>
      <c r="E53" s="115">
        <f t="shared" ref="E53:E56" si="49">C53*1.04</f>
        <v>12.459200000000001</v>
      </c>
      <c r="F53" s="99">
        <v>10</v>
      </c>
      <c r="G53" s="66"/>
      <c r="H53" s="132" t="s">
        <v>216</v>
      </c>
      <c r="I53" s="90">
        <v>10</v>
      </c>
      <c r="J53" s="110">
        <v>5.37</v>
      </c>
      <c r="K53" s="110">
        <f>J53*1.02</f>
        <v>5.4774000000000003</v>
      </c>
      <c r="L53" s="110">
        <f>J53*1.04</f>
        <v>5.5848000000000004</v>
      </c>
      <c r="M53" s="78">
        <v>10</v>
      </c>
    </row>
    <row r="54" spans="1:13" s="50" customFormat="1" ht="27" customHeight="1" x14ac:dyDescent="0.25">
      <c r="A54" s="133" t="s">
        <v>215</v>
      </c>
      <c r="B54" s="127">
        <v>10</v>
      </c>
      <c r="C54" s="112">
        <v>5.81</v>
      </c>
      <c r="D54" s="115">
        <f>C54*1.02</f>
        <v>5.9261999999999997</v>
      </c>
      <c r="E54" s="115">
        <f t="shared" si="49"/>
        <v>6.0423999999999998</v>
      </c>
      <c r="F54" s="99">
        <v>10</v>
      </c>
      <c r="G54" s="66"/>
      <c r="H54" s="133" t="s">
        <v>220</v>
      </c>
      <c r="I54" s="127">
        <v>10</v>
      </c>
      <c r="J54" s="112">
        <v>6.72</v>
      </c>
      <c r="K54" s="115">
        <f t="shared" ref="K54" si="50">J54*1.02</f>
        <v>6.8544</v>
      </c>
      <c r="L54" s="115">
        <f t="shared" ref="L54" si="51">J54*1.04</f>
        <v>6.9888000000000003</v>
      </c>
      <c r="M54" s="99">
        <v>10</v>
      </c>
    </row>
    <row r="55" spans="1:13" s="50" customFormat="1" ht="27" customHeight="1" x14ac:dyDescent="0.25">
      <c r="A55" s="133" t="s">
        <v>212</v>
      </c>
      <c r="B55" s="126">
        <v>10</v>
      </c>
      <c r="C55" s="112">
        <v>5.64</v>
      </c>
      <c r="D55" s="115">
        <f>C55*1.02</f>
        <v>5.7527999999999997</v>
      </c>
      <c r="E55" s="115">
        <f t="shared" si="49"/>
        <v>5.8655999999999997</v>
      </c>
      <c r="F55" s="99">
        <v>10</v>
      </c>
      <c r="G55" s="66"/>
      <c r="H55" s="133" t="s">
        <v>217</v>
      </c>
      <c r="I55" s="126">
        <v>15</v>
      </c>
      <c r="J55" s="112">
        <v>7.74</v>
      </c>
      <c r="K55" s="112">
        <f>J55*1.02</f>
        <v>7.8948</v>
      </c>
      <c r="L55" s="112">
        <f>J55*1.04</f>
        <v>8.0495999999999999</v>
      </c>
      <c r="M55" s="100">
        <v>10</v>
      </c>
    </row>
    <row r="56" spans="1:13" s="50" customFormat="1" ht="27" customHeight="1" x14ac:dyDescent="0.25">
      <c r="A56" s="133" t="s">
        <v>213</v>
      </c>
      <c r="B56" s="126">
        <v>10</v>
      </c>
      <c r="C56" s="112">
        <v>5.36</v>
      </c>
      <c r="D56" s="115">
        <f>C56*1.02</f>
        <v>5.4672000000000001</v>
      </c>
      <c r="E56" s="115">
        <f t="shared" si="49"/>
        <v>5.5744000000000007</v>
      </c>
      <c r="F56" s="99">
        <v>10</v>
      </c>
      <c r="G56" s="66"/>
      <c r="H56" s="133" t="s">
        <v>218</v>
      </c>
      <c r="I56" s="126">
        <v>15</v>
      </c>
      <c r="J56" s="112">
        <v>9.8699999999999992</v>
      </c>
      <c r="K56" s="112">
        <f>J56*1.02</f>
        <v>10.067399999999999</v>
      </c>
      <c r="L56" s="112">
        <f>J56*1.04</f>
        <v>10.264799999999999</v>
      </c>
      <c r="M56" s="100">
        <v>10</v>
      </c>
    </row>
    <row r="57" spans="1:13" s="53" customFormat="1" ht="27" customHeight="1" x14ac:dyDescent="0.25">
      <c r="A57" s="133" t="s">
        <v>214</v>
      </c>
      <c r="B57" s="127">
        <v>10</v>
      </c>
      <c r="C57" s="112">
        <v>5.99</v>
      </c>
      <c r="D57" s="115">
        <f>C57*1.02</f>
        <v>6.1097999999999999</v>
      </c>
      <c r="E57" s="115">
        <f>C57*1.04</f>
        <v>6.2296000000000005</v>
      </c>
      <c r="F57" s="99">
        <v>10</v>
      </c>
      <c r="G57" s="66"/>
      <c r="H57" s="133" t="s">
        <v>219</v>
      </c>
      <c r="I57" s="127">
        <v>15</v>
      </c>
      <c r="J57" s="112">
        <v>8.61</v>
      </c>
      <c r="K57" s="115">
        <f>J57*1.02</f>
        <v>8.7821999999999996</v>
      </c>
      <c r="L57" s="115">
        <f>J57*1.04</f>
        <v>8.9543999999999997</v>
      </c>
      <c r="M57" s="99">
        <v>10</v>
      </c>
    </row>
    <row r="58" spans="1:13" s="50" customFormat="1" ht="29.25" customHeight="1" x14ac:dyDescent="0.25">
      <c r="A58" s="247" t="s">
        <v>14</v>
      </c>
      <c r="B58" s="248"/>
      <c r="C58" s="224"/>
      <c r="D58" s="224"/>
      <c r="E58" s="224"/>
      <c r="F58" s="248"/>
      <c r="G58" s="249"/>
      <c r="H58" s="249"/>
      <c r="I58" s="249"/>
      <c r="J58" s="223"/>
      <c r="K58" s="223"/>
      <c r="L58" s="223"/>
      <c r="M58" s="250"/>
    </row>
    <row r="59" spans="1:13" s="50" customFormat="1" ht="27.75" customHeight="1" x14ac:dyDescent="0.25">
      <c r="A59" s="133" t="s">
        <v>221</v>
      </c>
      <c r="B59" s="126">
        <v>20</v>
      </c>
      <c r="C59" s="112">
        <v>9.94</v>
      </c>
      <c r="D59" s="115">
        <f t="shared" ref="D59:D63" si="52">C59*1.02</f>
        <v>10.1388</v>
      </c>
      <c r="E59" s="115">
        <f>C59*1.04</f>
        <v>10.3376</v>
      </c>
      <c r="F59" s="99">
        <v>10</v>
      </c>
      <c r="G59" s="66"/>
      <c r="H59" s="133" t="s">
        <v>225</v>
      </c>
      <c r="I59" s="126">
        <v>20</v>
      </c>
      <c r="J59" s="112">
        <v>10.87</v>
      </c>
      <c r="K59" s="115">
        <f>J59*1.02</f>
        <v>11.087399999999999</v>
      </c>
      <c r="L59" s="115">
        <f>J59*1.04</f>
        <v>11.3048</v>
      </c>
      <c r="M59" s="99">
        <v>10</v>
      </c>
    </row>
    <row r="60" spans="1:13" s="50" customFormat="1" ht="27.75" customHeight="1" x14ac:dyDescent="0.25">
      <c r="A60" s="133" t="s">
        <v>222</v>
      </c>
      <c r="B60" s="126">
        <v>25</v>
      </c>
      <c r="C60" s="112">
        <v>17.13</v>
      </c>
      <c r="D60" s="115">
        <f t="shared" si="52"/>
        <v>17.4726</v>
      </c>
      <c r="E60" s="115">
        <f t="shared" ref="E60:E63" si="53">C60*1.04</f>
        <v>17.815200000000001</v>
      </c>
      <c r="F60" s="99">
        <v>10</v>
      </c>
      <c r="G60" s="66"/>
      <c r="H60" s="132" t="s">
        <v>226</v>
      </c>
      <c r="I60" s="90">
        <v>25</v>
      </c>
      <c r="J60" s="110">
        <v>10.44</v>
      </c>
      <c r="K60" s="110">
        <f>J60*1.02</f>
        <v>10.6488</v>
      </c>
      <c r="L60" s="110">
        <f t="shared" ref="L60" si="54">J60*1.04</f>
        <v>10.8576</v>
      </c>
      <c r="M60" s="113">
        <v>10</v>
      </c>
    </row>
    <row r="61" spans="1:13" s="50" customFormat="1" ht="27.75" customHeight="1" x14ac:dyDescent="0.25">
      <c r="A61" s="133" t="s">
        <v>251</v>
      </c>
      <c r="B61" s="126">
        <v>20</v>
      </c>
      <c r="C61" s="112">
        <v>8.69</v>
      </c>
      <c r="D61" s="115">
        <f t="shared" si="52"/>
        <v>8.8637999999999995</v>
      </c>
      <c r="E61" s="115">
        <f t="shared" si="53"/>
        <v>9.0375999999999994</v>
      </c>
      <c r="F61" s="99">
        <v>10</v>
      </c>
      <c r="G61" s="66"/>
      <c r="H61" s="133" t="s">
        <v>267</v>
      </c>
      <c r="I61" s="126">
        <v>25</v>
      </c>
      <c r="J61" s="112">
        <v>8.9600000000000009</v>
      </c>
      <c r="K61" s="112">
        <f>J61*1.02</f>
        <v>9.1392000000000007</v>
      </c>
      <c r="L61" s="112">
        <f>J61*1.04</f>
        <v>9.3184000000000005</v>
      </c>
      <c r="M61" s="124">
        <v>10</v>
      </c>
    </row>
    <row r="62" spans="1:13" s="50" customFormat="1" ht="27.75" customHeight="1" x14ac:dyDescent="0.25">
      <c r="A62" s="133" t="s">
        <v>224</v>
      </c>
      <c r="B62" s="126">
        <v>20</v>
      </c>
      <c r="C62" s="112">
        <v>6.89</v>
      </c>
      <c r="D62" s="115">
        <f t="shared" ref="D62" si="55">C62*1.02</f>
        <v>7.0278</v>
      </c>
      <c r="E62" s="115">
        <f t="shared" ref="E62" si="56">C62*1.04</f>
        <v>7.1655999999999995</v>
      </c>
      <c r="F62" s="99">
        <v>10</v>
      </c>
      <c r="G62" s="66"/>
      <c r="H62" s="133" t="s">
        <v>227</v>
      </c>
      <c r="I62" s="126">
        <v>20</v>
      </c>
      <c r="J62" s="112">
        <v>11.17</v>
      </c>
      <c r="K62" s="115">
        <f>J62*1.02</f>
        <v>11.3934</v>
      </c>
      <c r="L62" s="115">
        <f>J62*1.04</f>
        <v>11.6168</v>
      </c>
      <c r="M62" s="124">
        <v>10</v>
      </c>
    </row>
    <row r="63" spans="1:13" s="50" customFormat="1" ht="27.75" customHeight="1" x14ac:dyDescent="0.25">
      <c r="A63" s="133" t="s">
        <v>223</v>
      </c>
      <c r="B63" s="126">
        <v>25</v>
      </c>
      <c r="C63" s="112">
        <v>10.119999999999999</v>
      </c>
      <c r="D63" s="115">
        <f t="shared" si="52"/>
        <v>10.3224</v>
      </c>
      <c r="E63" s="115">
        <f t="shared" si="53"/>
        <v>10.524799999999999</v>
      </c>
      <c r="F63" s="99">
        <v>10</v>
      </c>
      <c r="G63" s="66"/>
      <c r="H63" s="133" t="s">
        <v>228</v>
      </c>
      <c r="I63" s="126">
        <v>20</v>
      </c>
      <c r="J63" s="112">
        <v>6.86</v>
      </c>
      <c r="K63" s="115">
        <f>J63*1.02</f>
        <v>6.9972000000000003</v>
      </c>
      <c r="L63" s="115">
        <f>J63*1.04</f>
        <v>7.1344000000000003</v>
      </c>
      <c r="M63" s="124">
        <v>10</v>
      </c>
    </row>
    <row r="64" spans="1:13" s="54" customFormat="1" ht="27.75" customHeight="1" x14ac:dyDescent="0.25">
      <c r="A64" s="161" t="s">
        <v>268</v>
      </c>
      <c r="B64" s="95">
        <v>20</v>
      </c>
      <c r="C64" s="108">
        <v>12.14</v>
      </c>
      <c r="D64" s="108">
        <f>C64*1.02</f>
        <v>12.382800000000001</v>
      </c>
      <c r="E64" s="108">
        <f>C64*1.04</f>
        <v>12.6256</v>
      </c>
      <c r="F64" s="95">
        <v>10</v>
      </c>
      <c r="G64" s="66"/>
      <c r="H64" s="167"/>
      <c r="I64" s="165"/>
      <c r="J64" s="125"/>
      <c r="K64" s="166"/>
      <c r="L64" s="166"/>
      <c r="M64" s="168"/>
    </row>
    <row r="65" spans="1:15" s="50" customFormat="1" ht="20.25" customHeight="1" x14ac:dyDescent="0.25">
      <c r="A65" s="190" t="s">
        <v>15</v>
      </c>
      <c r="B65" s="191"/>
      <c r="C65" s="172"/>
      <c r="D65" s="172"/>
      <c r="E65" s="172"/>
      <c r="F65" s="191"/>
      <c r="G65" s="171"/>
      <c r="H65" s="191"/>
      <c r="I65" s="191"/>
      <c r="J65" s="172"/>
      <c r="K65" s="172"/>
      <c r="L65" s="172"/>
      <c r="M65" s="192"/>
    </row>
    <row r="66" spans="1:15" s="50" customFormat="1" ht="26.25" customHeight="1" x14ac:dyDescent="0.25">
      <c r="A66" s="160" t="s">
        <v>104</v>
      </c>
      <c r="B66" s="88">
        <v>120</v>
      </c>
      <c r="C66" s="107">
        <v>2.23</v>
      </c>
      <c r="D66" s="117">
        <f>C66*1.02</f>
        <v>2.2746</v>
      </c>
      <c r="E66" s="117">
        <f>C66*1.04</f>
        <v>2.3191999999999999</v>
      </c>
      <c r="F66" s="89">
        <v>10</v>
      </c>
      <c r="G66" s="63"/>
      <c r="H66" s="160" t="s">
        <v>106</v>
      </c>
      <c r="I66" s="88">
        <v>120</v>
      </c>
      <c r="J66" s="107">
        <v>2.12</v>
      </c>
      <c r="K66" s="107">
        <f>J66*1.02</f>
        <v>2.1624000000000003</v>
      </c>
      <c r="L66" s="107">
        <f>J66*1.04</f>
        <v>2.2048000000000001</v>
      </c>
      <c r="M66" s="86">
        <v>10</v>
      </c>
    </row>
    <row r="67" spans="1:15" s="52" customFormat="1" ht="26.25" customHeight="1" x14ac:dyDescent="0.25">
      <c r="A67" s="161" t="s">
        <v>105</v>
      </c>
      <c r="B67" s="129">
        <v>120</v>
      </c>
      <c r="C67" s="108">
        <v>56.53</v>
      </c>
      <c r="D67" s="130">
        <f>C67*1.02</f>
        <v>57.660600000000002</v>
      </c>
      <c r="E67" s="130">
        <f>C67*1.04</f>
        <v>58.791200000000003</v>
      </c>
      <c r="F67" s="131">
        <v>10</v>
      </c>
      <c r="G67" s="63"/>
      <c r="H67" s="161" t="s">
        <v>107</v>
      </c>
      <c r="I67" s="129">
        <v>120</v>
      </c>
      <c r="J67" s="108">
        <v>50.93</v>
      </c>
      <c r="K67" s="108">
        <f>J67*1.02</f>
        <v>51.948599999999999</v>
      </c>
      <c r="L67" s="108">
        <f>J67*1.04</f>
        <v>52.967199999999998</v>
      </c>
      <c r="M67" s="95">
        <v>10</v>
      </c>
      <c r="O67" s="74"/>
    </row>
    <row r="68" spans="1:15" s="54" customFormat="1" ht="26.25" customHeight="1" x14ac:dyDescent="0.25">
      <c r="A68" s="9"/>
      <c r="B68" s="10"/>
      <c r="C68" s="157"/>
      <c r="D68" s="157"/>
      <c r="E68" s="157"/>
      <c r="F68" s="158"/>
      <c r="G68" s="62"/>
      <c r="H68" s="9"/>
      <c r="I68" s="10"/>
      <c r="J68" s="157"/>
      <c r="K68" s="157"/>
      <c r="L68" s="157"/>
      <c r="M68" s="158"/>
      <c r="O68" s="74"/>
    </row>
    <row r="69" spans="1:15" s="54" customFormat="1" ht="22.5" x14ac:dyDescent="0.3">
      <c r="A69" s="202" t="s">
        <v>229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</row>
    <row r="70" spans="1:15" s="54" customFormat="1" ht="34.5" customHeight="1" x14ac:dyDescent="0.35">
      <c r="A70" s="55"/>
      <c r="B70" s="56" t="s">
        <v>115</v>
      </c>
      <c r="C70" s="56"/>
      <c r="D70" s="56"/>
      <c r="E70" s="56"/>
      <c r="F70" s="57" t="s">
        <v>39</v>
      </c>
      <c r="G70" s="57"/>
      <c r="H70" s="57"/>
      <c r="I70" s="58"/>
      <c r="J70" s="58"/>
      <c r="K70" s="59"/>
      <c r="L70" s="59"/>
      <c r="M70" s="59"/>
    </row>
    <row r="71" spans="1:15" s="54" customFormat="1" ht="34.5" customHeight="1" x14ac:dyDescent="0.3">
      <c r="A71" s="177" t="s">
        <v>38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</row>
    <row r="72" spans="1:15" s="54" customFormat="1" ht="34.5" customHeight="1" thickBot="1" x14ac:dyDescent="0.4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5" s="50" customFormat="1" ht="17.25" customHeight="1" x14ac:dyDescent="0.25">
      <c r="A73" s="2"/>
      <c r="B73" s="37"/>
      <c r="C73" s="14"/>
      <c r="D73" s="14"/>
      <c r="E73" s="14"/>
      <c r="F73" s="15"/>
      <c r="G73" s="16"/>
      <c r="H73" s="17"/>
      <c r="I73" s="40"/>
      <c r="J73" s="14"/>
      <c r="K73" s="3"/>
      <c r="L73" s="3"/>
      <c r="M73" s="4"/>
    </row>
    <row r="74" spans="1:15" s="54" customFormat="1" ht="17.25" customHeight="1" x14ac:dyDescent="0.25">
      <c r="A74" s="143"/>
      <c r="B74" s="144"/>
      <c r="C74" s="10"/>
      <c r="D74" s="10"/>
      <c r="E74" s="10"/>
      <c r="F74" s="7"/>
      <c r="G74" s="145"/>
      <c r="H74" s="9"/>
      <c r="I74" s="146"/>
      <c r="J74" s="10"/>
      <c r="K74" s="147"/>
      <c r="L74" s="147"/>
      <c r="M74" s="148"/>
    </row>
    <row r="75" spans="1:15" s="54" customFormat="1" ht="17.25" customHeight="1" x14ac:dyDescent="0.25">
      <c r="A75" s="143"/>
      <c r="B75" s="144"/>
      <c r="C75" s="10"/>
      <c r="D75" s="10"/>
      <c r="E75" s="10"/>
      <c r="F75" s="7"/>
      <c r="G75" s="145"/>
      <c r="H75" s="9"/>
      <c r="I75" s="146"/>
      <c r="J75" s="10"/>
      <c r="K75" s="147"/>
      <c r="L75" s="147"/>
      <c r="M75" s="148"/>
    </row>
    <row r="76" spans="1:15" s="54" customFormat="1" ht="17.25" customHeight="1" x14ac:dyDescent="0.25">
      <c r="A76" s="143"/>
      <c r="B76" s="144"/>
      <c r="C76" s="10"/>
      <c r="D76" s="10"/>
      <c r="E76" s="10"/>
      <c r="F76" s="7"/>
      <c r="G76" s="145"/>
      <c r="H76" s="9"/>
      <c r="I76" s="146"/>
      <c r="J76" s="10"/>
      <c r="K76" s="147"/>
      <c r="L76" s="147"/>
      <c r="M76" s="148"/>
    </row>
    <row r="77" spans="1:15" s="54" customFormat="1" ht="17.25" customHeight="1" x14ac:dyDescent="0.25">
      <c r="A77" s="143"/>
      <c r="B77" s="144"/>
      <c r="C77" s="10"/>
      <c r="D77" s="10"/>
      <c r="E77" s="10"/>
      <c r="F77" s="7"/>
      <c r="G77" s="145"/>
      <c r="H77" s="9"/>
      <c r="I77" s="146"/>
      <c r="J77" s="10"/>
      <c r="K77" s="147"/>
      <c r="L77" s="147"/>
      <c r="M77" s="148"/>
    </row>
    <row r="78" spans="1:15" s="54" customFormat="1" ht="17.25" customHeight="1" x14ac:dyDescent="0.25">
      <c r="A78" s="143"/>
      <c r="B78" s="144"/>
      <c r="C78" s="10"/>
      <c r="D78" s="10"/>
      <c r="E78" s="10"/>
      <c r="F78" s="7"/>
      <c r="G78" s="145"/>
      <c r="H78" s="9"/>
      <c r="I78" s="146"/>
      <c r="J78" s="10"/>
      <c r="K78" s="147"/>
      <c r="L78" s="147"/>
      <c r="M78" s="148"/>
    </row>
    <row r="79" spans="1:15" s="54" customFormat="1" ht="17.25" customHeight="1" x14ac:dyDescent="0.25">
      <c r="A79" s="143"/>
      <c r="B79" s="144"/>
      <c r="C79" s="10"/>
      <c r="D79" s="10"/>
      <c r="E79" s="10"/>
      <c r="F79" s="7"/>
      <c r="G79" s="145"/>
      <c r="H79" s="9"/>
      <c r="I79" s="146"/>
      <c r="J79" s="10"/>
      <c r="K79" s="147"/>
      <c r="L79" s="147"/>
      <c r="M79" s="148"/>
    </row>
    <row r="80" spans="1:15" s="50" customFormat="1" ht="51" customHeight="1" x14ac:dyDescent="0.25">
      <c r="A80" s="178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80"/>
    </row>
    <row r="81" spans="1:13" s="50" customFormat="1" ht="59.25" customHeight="1" x14ac:dyDescent="0.3">
      <c r="A81" s="48"/>
      <c r="B81" s="36"/>
      <c r="C81" s="49"/>
      <c r="D81" s="49"/>
      <c r="E81" s="49"/>
      <c r="F81" s="49"/>
      <c r="G81" s="49"/>
      <c r="H81" s="49"/>
      <c r="I81" s="36"/>
      <c r="J81" s="49"/>
      <c r="K81" s="21"/>
      <c r="L81" s="200"/>
      <c r="M81" s="201"/>
    </row>
    <row r="82" spans="1:13" s="54" customFormat="1" ht="33" customHeight="1" thickBot="1" x14ac:dyDescent="0.35">
      <c r="A82" s="120"/>
      <c r="B82" s="36"/>
      <c r="C82" s="121"/>
      <c r="D82" s="121"/>
      <c r="E82" s="121"/>
      <c r="F82" s="121"/>
      <c r="G82" s="121"/>
      <c r="H82" s="121"/>
      <c r="I82" s="36"/>
      <c r="J82" s="121"/>
      <c r="K82" s="21"/>
      <c r="L82" s="122"/>
      <c r="M82" s="123"/>
    </row>
    <row r="83" spans="1:13" s="50" customFormat="1" ht="32.25" customHeight="1" thickBot="1" x14ac:dyDescent="0.3">
      <c r="A83" s="228" t="s">
        <v>0</v>
      </c>
      <c r="B83" s="230" t="s">
        <v>1</v>
      </c>
      <c r="C83" s="245" t="s">
        <v>5</v>
      </c>
      <c r="D83" s="246"/>
      <c r="E83" s="246"/>
      <c r="F83" s="232" t="s">
        <v>6</v>
      </c>
      <c r="G83" s="11"/>
      <c r="H83" s="234" t="s">
        <v>0</v>
      </c>
      <c r="I83" s="236" t="s">
        <v>1</v>
      </c>
      <c r="J83" s="243" t="s">
        <v>5</v>
      </c>
      <c r="K83" s="244"/>
      <c r="L83" s="244"/>
      <c r="M83" s="238" t="s">
        <v>6</v>
      </c>
    </row>
    <row r="84" spans="1:13" s="50" customFormat="1" ht="32.25" customHeight="1" x14ac:dyDescent="0.25">
      <c r="A84" s="229"/>
      <c r="B84" s="231"/>
      <c r="C84" s="18" t="s">
        <v>2</v>
      </c>
      <c r="D84" s="18" t="s">
        <v>3</v>
      </c>
      <c r="E84" s="18" t="s">
        <v>4</v>
      </c>
      <c r="F84" s="233"/>
      <c r="G84" s="11"/>
      <c r="H84" s="235"/>
      <c r="I84" s="237"/>
      <c r="J84" s="18" t="s">
        <v>2</v>
      </c>
      <c r="K84" s="5" t="s">
        <v>3</v>
      </c>
      <c r="L84" s="5" t="s">
        <v>4</v>
      </c>
      <c r="M84" s="239"/>
    </row>
    <row r="85" spans="1:13" s="54" customFormat="1" ht="32.25" customHeight="1" x14ac:dyDescent="0.25">
      <c r="A85" s="222" t="s">
        <v>256</v>
      </c>
      <c r="B85" s="223"/>
      <c r="C85" s="224"/>
      <c r="D85" s="224"/>
      <c r="E85" s="224"/>
      <c r="F85" s="223"/>
      <c r="G85" s="225"/>
      <c r="H85" s="225"/>
      <c r="I85" s="225"/>
      <c r="J85" s="226"/>
      <c r="K85" s="226"/>
      <c r="L85" s="226"/>
      <c r="M85" s="227"/>
    </row>
    <row r="86" spans="1:13" s="54" customFormat="1" ht="25.5" customHeight="1" x14ac:dyDescent="0.25">
      <c r="A86" s="161" t="s">
        <v>271</v>
      </c>
      <c r="B86" s="95">
        <v>30</v>
      </c>
      <c r="C86" s="108">
        <v>9.01</v>
      </c>
      <c r="D86" s="108">
        <f t="shared" ref="D86" si="57">C86*1.02</f>
        <v>9.1902000000000008</v>
      </c>
      <c r="E86" s="108">
        <f t="shared" ref="E86" si="58">C86*1.04</f>
        <v>9.3704000000000001</v>
      </c>
      <c r="F86" s="95">
        <v>20</v>
      </c>
      <c r="G86" s="159"/>
      <c r="H86" s="161" t="s">
        <v>266</v>
      </c>
      <c r="I86" s="95">
        <v>60</v>
      </c>
      <c r="J86" s="108">
        <v>16.71</v>
      </c>
      <c r="K86" s="108">
        <f t="shared" ref="K86" si="59">J86*1.02</f>
        <v>17.0442</v>
      </c>
      <c r="L86" s="108">
        <f t="shared" ref="L86" si="60">J86*1.04</f>
        <v>17.378400000000003</v>
      </c>
      <c r="M86" s="95">
        <v>10</v>
      </c>
    </row>
    <row r="87" spans="1:13" s="54" customFormat="1" ht="25.5" customHeight="1" x14ac:dyDescent="0.25">
      <c r="A87" s="161" t="s">
        <v>255</v>
      </c>
      <c r="B87" s="95">
        <v>20</v>
      </c>
      <c r="C87" s="108">
        <v>5.0199999999999996</v>
      </c>
      <c r="D87" s="108">
        <f t="shared" ref="D87" si="61">C87*1.02</f>
        <v>5.1204000000000001</v>
      </c>
      <c r="E87" s="108">
        <f>C87*1.04</f>
        <v>5.2207999999999997</v>
      </c>
      <c r="F87" s="95">
        <v>10</v>
      </c>
      <c r="G87" s="62"/>
      <c r="H87" s="161" t="s">
        <v>269</v>
      </c>
      <c r="I87" s="95">
        <v>60</v>
      </c>
      <c r="J87" s="108">
        <v>16.920000000000002</v>
      </c>
      <c r="K87" s="108">
        <f t="shared" ref="K87" si="62">J87*1.02</f>
        <v>17.258400000000002</v>
      </c>
      <c r="L87" s="108">
        <f t="shared" ref="L87" si="63">J87*1.04</f>
        <v>17.596800000000002</v>
      </c>
      <c r="M87" s="95">
        <v>10</v>
      </c>
    </row>
    <row r="88" spans="1:13" s="54" customFormat="1" ht="25.5" customHeight="1" x14ac:dyDescent="0.25">
      <c r="A88" s="161" t="s">
        <v>254</v>
      </c>
      <c r="B88" s="95">
        <v>25</v>
      </c>
      <c r="C88" s="108">
        <v>23.07</v>
      </c>
      <c r="D88" s="108">
        <f t="shared" ref="D88" si="64">C88*1.02</f>
        <v>23.531400000000001</v>
      </c>
      <c r="E88" s="108">
        <f>C88*1.04</f>
        <v>23.992800000000003</v>
      </c>
      <c r="F88" s="95">
        <v>20</v>
      </c>
      <c r="G88" s="62"/>
      <c r="H88" s="161" t="s">
        <v>268</v>
      </c>
      <c r="I88" s="95">
        <v>20</v>
      </c>
      <c r="J88" s="108">
        <v>12.14</v>
      </c>
      <c r="K88" s="108">
        <f>J88*1.02</f>
        <v>12.382800000000001</v>
      </c>
      <c r="L88" s="108">
        <f>J88*1.04</f>
        <v>12.6256</v>
      </c>
      <c r="M88" s="95">
        <v>10</v>
      </c>
    </row>
    <row r="89" spans="1:13" s="54" customFormat="1" ht="25.5" customHeight="1" thickBot="1" x14ac:dyDescent="0.3">
      <c r="A89" s="161" t="s">
        <v>258</v>
      </c>
      <c r="B89" s="95">
        <v>30</v>
      </c>
      <c r="C89" s="108">
        <v>2.42</v>
      </c>
      <c r="D89" s="108">
        <f t="shared" ref="D89" si="65">C89*1.02</f>
        <v>2.4683999999999999</v>
      </c>
      <c r="E89" s="108">
        <f>C89*1.04</f>
        <v>2.5167999999999999</v>
      </c>
      <c r="F89" s="95">
        <v>10</v>
      </c>
      <c r="G89" s="62"/>
      <c r="H89" s="161" t="s">
        <v>257</v>
      </c>
      <c r="I89" s="95">
        <v>30</v>
      </c>
      <c r="J89" s="108">
        <v>6.44</v>
      </c>
      <c r="K89" s="108">
        <f t="shared" ref="K89" si="66">J89*1.02</f>
        <v>6.5688000000000004</v>
      </c>
      <c r="L89" s="108">
        <f>J89*1.04</f>
        <v>6.6976000000000004</v>
      </c>
      <c r="M89" s="95">
        <v>10</v>
      </c>
    </row>
    <row r="90" spans="1:13" s="50" customFormat="1" ht="27" customHeight="1" x14ac:dyDescent="0.25">
      <c r="A90" s="240" t="s">
        <v>8</v>
      </c>
      <c r="B90" s="241"/>
      <c r="C90" s="241"/>
      <c r="D90" s="241"/>
      <c r="E90" s="241"/>
      <c r="F90" s="241"/>
      <c r="G90" s="241"/>
      <c r="H90" s="241"/>
      <c r="I90" s="191"/>
      <c r="J90" s="241"/>
      <c r="K90" s="241"/>
      <c r="L90" s="241"/>
      <c r="M90" s="242"/>
    </row>
    <row r="91" spans="1:13" s="50" customFormat="1" ht="27" customHeight="1" x14ac:dyDescent="0.25">
      <c r="A91" s="181" t="s">
        <v>9</v>
      </c>
      <c r="B91" s="182"/>
      <c r="C91" s="183"/>
      <c r="D91" s="183"/>
      <c r="E91" s="183"/>
      <c r="F91" s="182"/>
      <c r="G91" s="182"/>
      <c r="H91" s="182"/>
      <c r="I91" s="182"/>
      <c r="J91" s="183"/>
      <c r="K91" s="183"/>
      <c r="L91" s="183"/>
      <c r="M91" s="184"/>
    </row>
    <row r="92" spans="1:13" s="50" customFormat="1" ht="26.25" customHeight="1" x14ac:dyDescent="0.25">
      <c r="A92" s="132" t="s">
        <v>50</v>
      </c>
      <c r="B92" s="80">
        <v>20</v>
      </c>
      <c r="C92" s="110">
        <v>10.89</v>
      </c>
      <c r="D92" s="111">
        <f>C92*1.02</f>
        <v>11.107800000000001</v>
      </c>
      <c r="E92" s="111">
        <f>C92*1.04</f>
        <v>11.325600000000001</v>
      </c>
      <c r="F92" s="85">
        <v>10</v>
      </c>
      <c r="G92" s="66"/>
      <c r="H92" s="132" t="s">
        <v>63</v>
      </c>
      <c r="I92" s="77">
        <v>20</v>
      </c>
      <c r="J92" s="110">
        <v>10.68</v>
      </c>
      <c r="K92" s="110">
        <f>J92*1.02</f>
        <v>10.893599999999999</v>
      </c>
      <c r="L92" s="110">
        <f>J92*1.04</f>
        <v>11.107200000000001</v>
      </c>
      <c r="M92" s="78">
        <v>10</v>
      </c>
    </row>
    <row r="93" spans="1:13" s="50" customFormat="1" ht="26.25" customHeight="1" x14ac:dyDescent="0.25">
      <c r="A93" s="132" t="s">
        <v>287</v>
      </c>
      <c r="B93" s="80">
        <v>20</v>
      </c>
      <c r="C93" s="110">
        <v>10.15</v>
      </c>
      <c r="D93" s="111">
        <f>C93*1.02</f>
        <v>10.353</v>
      </c>
      <c r="E93" s="111">
        <f t="shared" ref="E93" si="67">C93*1.04</f>
        <v>10.556000000000001</v>
      </c>
      <c r="F93" s="85">
        <v>10</v>
      </c>
      <c r="G93" s="66"/>
      <c r="H93" s="132" t="s">
        <v>87</v>
      </c>
      <c r="I93" s="77">
        <v>25</v>
      </c>
      <c r="J93" s="110">
        <v>13.6</v>
      </c>
      <c r="K93" s="110">
        <f>J93*1.02</f>
        <v>13.872</v>
      </c>
      <c r="L93" s="110">
        <f t="shared" ref="L93:L94" si="68">J93*1.04</f>
        <v>14.144</v>
      </c>
      <c r="M93" s="78">
        <v>10</v>
      </c>
    </row>
    <row r="94" spans="1:13" s="50" customFormat="1" ht="26.25" customHeight="1" x14ac:dyDescent="0.25">
      <c r="A94" s="132" t="s">
        <v>156</v>
      </c>
      <c r="B94" s="134">
        <v>45</v>
      </c>
      <c r="C94" s="135">
        <v>14.32</v>
      </c>
      <c r="D94" s="135">
        <f>C94*1.02</f>
        <v>14.606400000000001</v>
      </c>
      <c r="E94" s="135">
        <f t="shared" ref="E94" si="69">C94*1.04</f>
        <v>14.892800000000001</v>
      </c>
      <c r="F94" s="136">
        <v>20</v>
      </c>
      <c r="G94" s="66"/>
      <c r="H94" s="133" t="s">
        <v>90</v>
      </c>
      <c r="I94" s="102">
        <v>25</v>
      </c>
      <c r="J94" s="112">
        <v>15.23</v>
      </c>
      <c r="K94" s="112">
        <f>J94*1.02</f>
        <v>15.534600000000001</v>
      </c>
      <c r="L94" s="112">
        <f t="shared" si="68"/>
        <v>15.839200000000002</v>
      </c>
      <c r="M94" s="97">
        <v>20</v>
      </c>
    </row>
    <row r="95" spans="1:13" s="22" customFormat="1" ht="27" customHeight="1" x14ac:dyDescent="0.25">
      <c r="A95" s="181" t="s">
        <v>10</v>
      </c>
      <c r="B95" s="182"/>
      <c r="C95" s="185"/>
      <c r="D95" s="185"/>
      <c r="E95" s="185"/>
      <c r="F95" s="182"/>
      <c r="G95" s="182"/>
      <c r="H95" s="182"/>
      <c r="I95" s="182"/>
      <c r="J95" s="183"/>
      <c r="K95" s="183"/>
      <c r="L95" s="183"/>
      <c r="M95" s="184"/>
    </row>
    <row r="96" spans="1:13" s="22" customFormat="1" ht="25.5" customHeight="1" x14ac:dyDescent="0.25">
      <c r="A96" s="132" t="s">
        <v>47</v>
      </c>
      <c r="B96" s="80">
        <v>20</v>
      </c>
      <c r="C96" s="110">
        <v>11.45</v>
      </c>
      <c r="D96" s="111">
        <f>C96*1.02</f>
        <v>11.679</v>
      </c>
      <c r="E96" s="111">
        <f>C96*1.04</f>
        <v>11.907999999999999</v>
      </c>
      <c r="F96" s="85">
        <v>20</v>
      </c>
      <c r="G96" s="67"/>
      <c r="H96" s="132" t="s">
        <v>86</v>
      </c>
      <c r="I96" s="80">
        <v>25</v>
      </c>
      <c r="J96" s="110">
        <v>13.71</v>
      </c>
      <c r="K96" s="111">
        <f>J96*1.02</f>
        <v>13.984200000000001</v>
      </c>
      <c r="L96" s="111">
        <f t="shared" ref="L96:L97" si="70">J96*1.04</f>
        <v>14.258400000000002</v>
      </c>
      <c r="M96" s="85">
        <v>20</v>
      </c>
    </row>
    <row r="97" spans="1:13" s="22" customFormat="1" ht="25.5" customHeight="1" x14ac:dyDescent="0.25">
      <c r="A97" s="132" t="s">
        <v>49</v>
      </c>
      <c r="B97" s="80">
        <v>20</v>
      </c>
      <c r="C97" s="110">
        <v>11.31</v>
      </c>
      <c r="D97" s="111">
        <f>C97*1.02</f>
        <v>11.536200000000001</v>
      </c>
      <c r="E97" s="111">
        <f t="shared" ref="E97" si="71">C97*1.04</f>
        <v>11.762400000000001</v>
      </c>
      <c r="F97" s="85">
        <v>20</v>
      </c>
      <c r="G97" s="67"/>
      <c r="H97" s="133" t="s">
        <v>85</v>
      </c>
      <c r="I97" s="98">
        <v>25</v>
      </c>
      <c r="J97" s="112">
        <v>17.14</v>
      </c>
      <c r="K97" s="115">
        <f>J97*1.02</f>
        <v>17.482800000000001</v>
      </c>
      <c r="L97" s="115">
        <f t="shared" si="70"/>
        <v>17.825600000000001</v>
      </c>
      <c r="M97" s="101">
        <v>20</v>
      </c>
    </row>
    <row r="98" spans="1:13" s="22" customFormat="1" ht="25.5" customHeight="1" x14ac:dyDescent="0.25">
      <c r="A98" s="132" t="s">
        <v>46</v>
      </c>
      <c r="B98" s="80">
        <v>20</v>
      </c>
      <c r="C98" s="110">
        <v>11</v>
      </c>
      <c r="D98" s="111">
        <f>C98*1.02</f>
        <v>11.22</v>
      </c>
      <c r="E98" s="111">
        <f>C98*1.04</f>
        <v>11.440000000000001</v>
      </c>
      <c r="F98" s="85">
        <v>20</v>
      </c>
      <c r="G98" s="67"/>
      <c r="H98" s="133" t="s">
        <v>154</v>
      </c>
      <c r="I98" s="99">
        <v>45</v>
      </c>
      <c r="J98" s="112">
        <v>16.88</v>
      </c>
      <c r="K98" s="115">
        <f>J98*1.02</f>
        <v>17.217600000000001</v>
      </c>
      <c r="L98" s="115">
        <f>J98*1.04</f>
        <v>17.555199999999999</v>
      </c>
      <c r="M98" s="99">
        <v>20</v>
      </c>
    </row>
    <row r="99" spans="1:13" s="22" customFormat="1" ht="25.5" customHeight="1" x14ac:dyDescent="0.25">
      <c r="A99" s="132" t="s">
        <v>127</v>
      </c>
      <c r="B99" s="80">
        <v>25</v>
      </c>
      <c r="C99" s="110">
        <v>13.49</v>
      </c>
      <c r="D99" s="111">
        <f>C99*1.02</f>
        <v>13.7598</v>
      </c>
      <c r="E99" s="111">
        <f>C99*1.04</f>
        <v>14.0296</v>
      </c>
      <c r="F99" s="85">
        <v>20</v>
      </c>
      <c r="G99" s="67"/>
      <c r="H99" s="162" t="s">
        <v>48</v>
      </c>
      <c r="I99" s="75">
        <v>20</v>
      </c>
      <c r="J99" s="110">
        <v>10.050000000000001</v>
      </c>
      <c r="K99" s="110">
        <f>J99*1.02</f>
        <v>10.251000000000001</v>
      </c>
      <c r="L99" s="110">
        <f>J99*1.04</f>
        <v>10.452000000000002</v>
      </c>
      <c r="M99" s="76">
        <v>20</v>
      </c>
    </row>
    <row r="100" spans="1:13" s="22" customFormat="1" ht="27" customHeight="1" x14ac:dyDescent="0.25">
      <c r="A100" s="181" t="s">
        <v>16</v>
      </c>
      <c r="B100" s="182"/>
      <c r="C100" s="185"/>
      <c r="D100" s="185"/>
      <c r="E100" s="185"/>
      <c r="F100" s="182"/>
      <c r="G100" s="182"/>
      <c r="H100" s="205"/>
      <c r="I100" s="205"/>
      <c r="J100" s="185"/>
      <c r="K100" s="185"/>
      <c r="L100" s="185"/>
      <c r="M100" s="206"/>
    </row>
    <row r="101" spans="1:13" s="22" customFormat="1" ht="25.5" customHeight="1" x14ac:dyDescent="0.25">
      <c r="A101" s="132" t="s">
        <v>55</v>
      </c>
      <c r="B101" s="80">
        <v>20</v>
      </c>
      <c r="C101" s="110">
        <v>8.65</v>
      </c>
      <c r="D101" s="111">
        <f>C101*1.02</f>
        <v>8.8230000000000004</v>
      </c>
      <c r="E101" s="111">
        <f>C101*1.04</f>
        <v>8.9960000000000004</v>
      </c>
      <c r="F101" s="75">
        <v>10</v>
      </c>
      <c r="G101" s="67"/>
      <c r="H101" s="132" t="s">
        <v>89</v>
      </c>
      <c r="I101" s="84">
        <v>25</v>
      </c>
      <c r="J101" s="110">
        <v>8.69</v>
      </c>
      <c r="K101" s="111">
        <f>J101*1.02</f>
        <v>8.8637999999999995</v>
      </c>
      <c r="L101" s="111">
        <f t="shared" ref="L101" si="72">J101*1.04</f>
        <v>9.0375999999999994</v>
      </c>
      <c r="M101" s="85">
        <v>10</v>
      </c>
    </row>
    <row r="102" spans="1:13" s="22" customFormat="1" ht="27" customHeight="1" x14ac:dyDescent="0.25">
      <c r="A102" s="181" t="s">
        <v>17</v>
      </c>
      <c r="B102" s="182"/>
      <c r="C102" s="185"/>
      <c r="D102" s="185"/>
      <c r="E102" s="185"/>
      <c r="F102" s="182"/>
      <c r="G102" s="182"/>
      <c r="H102" s="182"/>
      <c r="I102" s="182"/>
      <c r="J102" s="185"/>
      <c r="K102" s="185"/>
      <c r="L102" s="185"/>
      <c r="M102" s="184"/>
    </row>
    <row r="103" spans="1:13" s="22" customFormat="1" ht="25.5" customHeight="1" x14ac:dyDescent="0.25">
      <c r="A103" s="133" t="s">
        <v>53</v>
      </c>
      <c r="B103" s="99">
        <v>20</v>
      </c>
      <c r="C103" s="112">
        <v>9.74</v>
      </c>
      <c r="D103" s="115">
        <f>C103*1.02</f>
        <v>9.934800000000001</v>
      </c>
      <c r="E103" s="115">
        <f>C103*1.04</f>
        <v>10.1296</v>
      </c>
      <c r="F103" s="99">
        <v>10</v>
      </c>
      <c r="G103" s="67"/>
      <c r="H103" s="133" t="s">
        <v>54</v>
      </c>
      <c r="I103" s="99">
        <v>20</v>
      </c>
      <c r="J103" s="112">
        <v>10.029999999999999</v>
      </c>
      <c r="K103" s="112">
        <f>J103*1.02</f>
        <v>10.230599999999999</v>
      </c>
      <c r="L103" s="112">
        <f>J103*1.04</f>
        <v>10.4312</v>
      </c>
      <c r="M103" s="97">
        <v>20</v>
      </c>
    </row>
    <row r="104" spans="1:13" s="22" customFormat="1" ht="25.5" customHeight="1" x14ac:dyDescent="0.25">
      <c r="A104" s="133" t="s">
        <v>128</v>
      </c>
      <c r="B104" s="99">
        <v>25</v>
      </c>
      <c r="C104" s="112">
        <v>11.97</v>
      </c>
      <c r="D104" s="115">
        <f>C104*1.02</f>
        <v>12.2094</v>
      </c>
      <c r="E104" s="115">
        <f>C104*1.04</f>
        <v>12.4488</v>
      </c>
      <c r="F104" s="99">
        <v>20</v>
      </c>
      <c r="G104" s="67"/>
      <c r="H104" s="133" t="s">
        <v>140</v>
      </c>
      <c r="I104" s="102">
        <v>20</v>
      </c>
      <c r="J104" s="112">
        <v>13.17</v>
      </c>
      <c r="K104" s="112">
        <f t="shared" ref="K104" si="73">J104*1.02</f>
        <v>13.433400000000001</v>
      </c>
      <c r="L104" s="112">
        <f>J104*1.04</f>
        <v>13.6968</v>
      </c>
      <c r="M104" s="97">
        <v>10</v>
      </c>
    </row>
    <row r="105" spans="1:13" s="22" customFormat="1" ht="25.5" customHeight="1" x14ac:dyDescent="0.25">
      <c r="A105" s="133" t="s">
        <v>155</v>
      </c>
      <c r="B105" s="99">
        <v>45</v>
      </c>
      <c r="C105" s="112">
        <v>14.49</v>
      </c>
      <c r="D105" s="115">
        <f>C105*1.02</f>
        <v>14.7798</v>
      </c>
      <c r="E105" s="115">
        <f>C105*1.04</f>
        <v>15.069600000000001</v>
      </c>
      <c r="F105" s="99">
        <v>10</v>
      </c>
      <c r="G105" s="67"/>
      <c r="H105" s="132" t="s">
        <v>288</v>
      </c>
      <c r="I105" s="80">
        <v>20</v>
      </c>
      <c r="J105" s="110">
        <v>9.25</v>
      </c>
      <c r="K105" s="111">
        <f>J105*1.02</f>
        <v>9.4350000000000005</v>
      </c>
      <c r="L105" s="111">
        <f>J105*1.04</f>
        <v>9.620000000000001</v>
      </c>
      <c r="M105" s="85">
        <v>10</v>
      </c>
    </row>
    <row r="106" spans="1:13" s="22" customFormat="1" ht="27" customHeight="1" x14ac:dyDescent="0.25">
      <c r="A106" s="204" t="s">
        <v>18</v>
      </c>
      <c r="B106" s="205"/>
      <c r="C106" s="185"/>
      <c r="D106" s="185"/>
      <c r="E106" s="185"/>
      <c r="F106" s="205"/>
      <c r="G106" s="182"/>
      <c r="H106" s="205"/>
      <c r="I106" s="205"/>
      <c r="J106" s="185"/>
      <c r="K106" s="185"/>
      <c r="L106" s="185"/>
      <c r="M106" s="206"/>
    </row>
    <row r="107" spans="1:13" s="22" customFormat="1" ht="26.25" customHeight="1" x14ac:dyDescent="0.25">
      <c r="A107" s="132" t="s">
        <v>51</v>
      </c>
      <c r="B107" s="80">
        <v>20</v>
      </c>
      <c r="C107" s="110">
        <v>9.5500000000000007</v>
      </c>
      <c r="D107" s="111">
        <f>C107*1.02</f>
        <v>9.7410000000000014</v>
      </c>
      <c r="E107" s="111">
        <f>C107*1.04</f>
        <v>9.9320000000000004</v>
      </c>
      <c r="F107" s="85">
        <v>10</v>
      </c>
      <c r="G107" s="67"/>
      <c r="H107" s="133" t="s">
        <v>52</v>
      </c>
      <c r="I107" s="119">
        <v>20</v>
      </c>
      <c r="J107" s="112">
        <v>9.59</v>
      </c>
      <c r="K107" s="115">
        <f>J107*1.02</f>
        <v>9.7818000000000005</v>
      </c>
      <c r="L107" s="112">
        <f>J107*1.04</f>
        <v>9.9735999999999994</v>
      </c>
      <c r="M107" s="97">
        <v>10</v>
      </c>
    </row>
    <row r="108" spans="1:13" s="22" customFormat="1" ht="26.25" customHeight="1" x14ac:dyDescent="0.25">
      <c r="A108" s="133" t="s">
        <v>108</v>
      </c>
      <c r="B108" s="99">
        <v>20</v>
      </c>
      <c r="C108" s="112">
        <v>9.66</v>
      </c>
      <c r="D108" s="115">
        <f>C108*1.02</f>
        <v>9.8532000000000011</v>
      </c>
      <c r="E108" s="115">
        <f>C108*1.04</f>
        <v>10.0464</v>
      </c>
      <c r="F108" s="99">
        <v>10</v>
      </c>
      <c r="G108" s="67"/>
    </row>
    <row r="109" spans="1:13" s="22" customFormat="1" ht="27" customHeight="1" x14ac:dyDescent="0.25">
      <c r="A109" s="181" t="s">
        <v>19</v>
      </c>
      <c r="B109" s="182"/>
      <c r="C109" s="183"/>
      <c r="D109" s="182"/>
      <c r="E109" s="182"/>
      <c r="F109" s="182"/>
      <c r="G109" s="182"/>
      <c r="H109" s="182"/>
      <c r="I109" s="182"/>
      <c r="J109" s="182"/>
      <c r="K109" s="182"/>
      <c r="L109" s="182"/>
      <c r="M109" s="184"/>
    </row>
    <row r="110" spans="1:13" s="22" customFormat="1" ht="24" customHeight="1" x14ac:dyDescent="0.25">
      <c r="A110" s="133" t="s">
        <v>122</v>
      </c>
      <c r="B110" s="100">
        <v>25</v>
      </c>
      <c r="C110" s="112">
        <v>18.79</v>
      </c>
      <c r="D110" s="112">
        <f>C110*1.02</f>
        <v>19.165800000000001</v>
      </c>
      <c r="E110" s="112">
        <f>C110*1.04</f>
        <v>19.541599999999999</v>
      </c>
      <c r="F110" s="100">
        <v>20</v>
      </c>
      <c r="G110" s="68"/>
    </row>
    <row r="111" spans="1:13" s="22" customFormat="1" ht="27" customHeight="1" x14ac:dyDescent="0.25">
      <c r="A111" s="181" t="s">
        <v>20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4"/>
    </row>
    <row r="112" spans="1:13" s="22" customFormat="1" ht="26.25" customHeight="1" x14ac:dyDescent="0.25">
      <c r="A112" s="163" t="s">
        <v>88</v>
      </c>
      <c r="B112" s="92">
        <v>25</v>
      </c>
      <c r="C112" s="116">
        <v>8.94</v>
      </c>
      <c r="D112" s="116">
        <f>C112*1.02</f>
        <v>9.1188000000000002</v>
      </c>
      <c r="E112" s="116">
        <f>C112*1.04</f>
        <v>9.2975999999999992</v>
      </c>
      <c r="F112" s="93">
        <v>10</v>
      </c>
      <c r="G112" s="68"/>
      <c r="H112" s="132" t="s">
        <v>56</v>
      </c>
      <c r="I112" s="80">
        <v>20</v>
      </c>
      <c r="J112" s="110">
        <v>8.36</v>
      </c>
      <c r="K112" s="111">
        <f>J112*1.02</f>
        <v>8.5271999999999988</v>
      </c>
      <c r="L112" s="111">
        <f>J112*1.04</f>
        <v>8.6943999999999999</v>
      </c>
      <c r="M112" s="85">
        <v>10</v>
      </c>
    </row>
    <row r="113" spans="1:13" s="22" customFormat="1" ht="27" customHeight="1" x14ac:dyDescent="0.25">
      <c r="A113" s="181" t="s">
        <v>21</v>
      </c>
      <c r="B113" s="182"/>
      <c r="C113" s="183"/>
      <c r="D113" s="183"/>
      <c r="E113" s="183"/>
      <c r="F113" s="182"/>
      <c r="G113" s="182"/>
      <c r="H113" s="182"/>
      <c r="I113" s="182"/>
      <c r="J113" s="183"/>
      <c r="K113" s="183"/>
      <c r="L113" s="183"/>
      <c r="M113" s="184"/>
    </row>
    <row r="114" spans="1:13" s="22" customFormat="1" ht="29.25" customHeight="1" x14ac:dyDescent="0.25">
      <c r="A114" s="132" t="s">
        <v>98</v>
      </c>
      <c r="B114" s="77">
        <v>30</v>
      </c>
      <c r="C114" s="110">
        <v>7.63</v>
      </c>
      <c r="D114" s="110">
        <f>C114*1.02</f>
        <v>7.7826000000000004</v>
      </c>
      <c r="E114" s="110">
        <f>C114*1.04</f>
        <v>7.9352</v>
      </c>
      <c r="F114" s="78">
        <v>10</v>
      </c>
      <c r="G114" s="69"/>
      <c r="H114" s="132" t="s">
        <v>60</v>
      </c>
      <c r="I114" s="77">
        <v>20</v>
      </c>
      <c r="J114" s="110">
        <v>6.91</v>
      </c>
      <c r="K114" s="110">
        <f t="shared" ref="K114:K119" si="74">J114*1.02</f>
        <v>7.0482000000000005</v>
      </c>
      <c r="L114" s="110">
        <f>J114*1.04</f>
        <v>7.1864000000000008</v>
      </c>
      <c r="M114" s="78">
        <v>10</v>
      </c>
    </row>
    <row r="115" spans="1:13" s="22" customFormat="1" ht="29.25" customHeight="1" x14ac:dyDescent="0.25">
      <c r="A115" s="132" t="s">
        <v>62</v>
      </c>
      <c r="B115" s="77">
        <v>20</v>
      </c>
      <c r="C115" s="110">
        <v>2.9</v>
      </c>
      <c r="D115" s="110">
        <f t="shared" ref="D115" si="75">C115*1.02</f>
        <v>2.9579999999999997</v>
      </c>
      <c r="E115" s="110">
        <f t="shared" ref="E115" si="76">C115*1.04</f>
        <v>3.016</v>
      </c>
      <c r="F115" s="78">
        <v>10</v>
      </c>
      <c r="G115" s="68"/>
      <c r="H115" s="132" t="s">
        <v>97</v>
      </c>
      <c r="I115" s="77">
        <v>25</v>
      </c>
      <c r="J115" s="110">
        <v>16.14</v>
      </c>
      <c r="K115" s="110">
        <f t="shared" si="74"/>
        <v>16.462800000000001</v>
      </c>
      <c r="L115" s="110">
        <f t="shared" ref="L115" si="77">J115*1.04</f>
        <v>16.785600000000002</v>
      </c>
      <c r="M115" s="78">
        <v>10</v>
      </c>
    </row>
    <row r="116" spans="1:13" s="22" customFormat="1" ht="29.25" customHeight="1" x14ac:dyDescent="0.25">
      <c r="A116" s="132" t="s">
        <v>61</v>
      </c>
      <c r="B116" s="77">
        <v>20</v>
      </c>
      <c r="C116" s="110">
        <v>5.09</v>
      </c>
      <c r="D116" s="110">
        <f>C116*1.02</f>
        <v>5.1917999999999997</v>
      </c>
      <c r="E116" s="110">
        <f>C116*1.04</f>
        <v>5.2935999999999996</v>
      </c>
      <c r="F116" s="83">
        <v>10</v>
      </c>
      <c r="G116" s="68"/>
      <c r="H116" s="132" t="s">
        <v>96</v>
      </c>
      <c r="I116" s="77">
        <v>25</v>
      </c>
      <c r="J116" s="110">
        <v>15.29</v>
      </c>
      <c r="K116" s="110">
        <f t="shared" si="74"/>
        <v>15.595799999999999</v>
      </c>
      <c r="L116" s="110">
        <f t="shared" ref="L116" si="78">J116*1.04</f>
        <v>15.9016</v>
      </c>
      <c r="M116" s="78">
        <v>10</v>
      </c>
    </row>
    <row r="117" spans="1:13" s="22" customFormat="1" ht="29.25" customHeight="1" x14ac:dyDescent="0.25">
      <c r="A117" s="132" t="s">
        <v>58</v>
      </c>
      <c r="B117" s="77">
        <v>20</v>
      </c>
      <c r="C117" s="110">
        <v>5.82</v>
      </c>
      <c r="D117" s="110">
        <f>C117*1.02</f>
        <v>5.9364000000000008</v>
      </c>
      <c r="E117" s="110">
        <f>C117*1.04</f>
        <v>6.0528000000000004</v>
      </c>
      <c r="F117" s="78">
        <v>10</v>
      </c>
      <c r="G117" s="68"/>
      <c r="H117" s="132" t="s">
        <v>93</v>
      </c>
      <c r="I117" s="77">
        <v>12</v>
      </c>
      <c r="J117" s="110">
        <v>11.66</v>
      </c>
      <c r="K117" s="110">
        <f t="shared" si="74"/>
        <v>11.8932</v>
      </c>
      <c r="L117" s="110">
        <f>J117*1.04</f>
        <v>12.1264</v>
      </c>
      <c r="M117" s="78">
        <v>10</v>
      </c>
    </row>
    <row r="118" spans="1:13" s="22" customFormat="1" ht="29.25" customHeight="1" x14ac:dyDescent="0.25">
      <c r="A118" s="133" t="s">
        <v>57</v>
      </c>
      <c r="B118" s="100">
        <v>20</v>
      </c>
      <c r="C118" s="112">
        <v>8.64</v>
      </c>
      <c r="D118" s="112">
        <f>C118*1.02</f>
        <v>8.8128000000000011</v>
      </c>
      <c r="E118" s="112">
        <f>C118*1.04</f>
        <v>8.9856000000000016</v>
      </c>
      <c r="F118" s="100">
        <v>10</v>
      </c>
      <c r="G118" s="68"/>
      <c r="H118" s="133" t="s">
        <v>94</v>
      </c>
      <c r="I118" s="102">
        <v>12</v>
      </c>
      <c r="J118" s="112">
        <v>11.91</v>
      </c>
      <c r="K118" s="112">
        <f t="shared" si="74"/>
        <v>12.148200000000001</v>
      </c>
      <c r="L118" s="112">
        <f>J118*1.04</f>
        <v>12.3864</v>
      </c>
      <c r="M118" s="97">
        <v>10</v>
      </c>
    </row>
    <row r="119" spans="1:13" s="22" customFormat="1" ht="29.25" customHeight="1" x14ac:dyDescent="0.25">
      <c r="A119" s="133" t="s">
        <v>59</v>
      </c>
      <c r="B119" s="100">
        <v>20</v>
      </c>
      <c r="C119" s="112">
        <v>4.88</v>
      </c>
      <c r="D119" s="112">
        <f>C119*1.02</f>
        <v>4.9775999999999998</v>
      </c>
      <c r="E119" s="112">
        <f>C119*1.04</f>
        <v>5.0751999999999997</v>
      </c>
      <c r="F119" s="100">
        <v>10</v>
      </c>
      <c r="G119" s="68"/>
      <c r="H119" s="133" t="s">
        <v>95</v>
      </c>
      <c r="I119" s="100">
        <v>12</v>
      </c>
      <c r="J119" s="112">
        <v>11.25</v>
      </c>
      <c r="K119" s="112">
        <f t="shared" si="74"/>
        <v>11.475</v>
      </c>
      <c r="L119" s="112">
        <f>J119*1.04</f>
        <v>11.700000000000001</v>
      </c>
      <c r="M119" s="100">
        <v>10</v>
      </c>
    </row>
    <row r="120" spans="1:13" s="22" customFormat="1" ht="27" customHeight="1" x14ac:dyDescent="0.25">
      <c r="A120" s="181" t="s">
        <v>22</v>
      </c>
      <c r="B120" s="182"/>
      <c r="C120" s="185"/>
      <c r="D120" s="185"/>
      <c r="E120" s="185"/>
      <c r="F120" s="182"/>
      <c r="G120" s="182"/>
      <c r="H120" s="182"/>
      <c r="I120" s="182"/>
      <c r="J120" s="185"/>
      <c r="K120" s="185"/>
      <c r="L120" s="185"/>
      <c r="M120" s="184"/>
    </row>
    <row r="121" spans="1:13" s="22" customFormat="1" ht="26.25" customHeight="1" x14ac:dyDescent="0.25">
      <c r="A121" s="132" t="s">
        <v>73</v>
      </c>
      <c r="B121" s="77">
        <v>20</v>
      </c>
      <c r="C121" s="110">
        <v>12.48</v>
      </c>
      <c r="D121" s="110">
        <f>C121*1.02</f>
        <v>12.729600000000001</v>
      </c>
      <c r="E121" s="110">
        <f t="shared" ref="E121:E122" si="79">C121*1.04</f>
        <v>12.979200000000001</v>
      </c>
      <c r="F121" s="78">
        <v>10</v>
      </c>
      <c r="G121" s="68"/>
      <c r="H121" s="132" t="s">
        <v>91</v>
      </c>
      <c r="I121" s="77">
        <v>30</v>
      </c>
      <c r="J121" s="110">
        <v>21.7</v>
      </c>
      <c r="K121" s="110">
        <f>J121*1.02</f>
        <v>22.134</v>
      </c>
      <c r="L121" s="110">
        <f>J121*1.04</f>
        <v>22.568000000000001</v>
      </c>
      <c r="M121" s="78">
        <v>20</v>
      </c>
    </row>
    <row r="122" spans="1:13" s="22" customFormat="1" ht="26.25" customHeight="1" x14ac:dyDescent="0.25">
      <c r="A122" s="132" t="s">
        <v>72</v>
      </c>
      <c r="B122" s="76">
        <v>20</v>
      </c>
      <c r="C122" s="110">
        <v>12.56</v>
      </c>
      <c r="D122" s="110">
        <f>C122*1.02</f>
        <v>12.811200000000001</v>
      </c>
      <c r="E122" s="110">
        <f t="shared" si="79"/>
        <v>13.0624</v>
      </c>
      <c r="F122" s="76">
        <v>10</v>
      </c>
      <c r="G122" s="68"/>
      <c r="H122" s="133" t="s">
        <v>92</v>
      </c>
      <c r="I122" s="100">
        <v>30</v>
      </c>
      <c r="J122" s="112">
        <v>17.899999999999999</v>
      </c>
      <c r="K122" s="112">
        <f>J122*1.02</f>
        <v>18.257999999999999</v>
      </c>
      <c r="L122" s="112">
        <f>J122*1.04</f>
        <v>18.616</v>
      </c>
      <c r="M122" s="97">
        <v>20</v>
      </c>
    </row>
    <row r="123" spans="1:13" s="22" customFormat="1" ht="26.25" customHeight="1" x14ac:dyDescent="0.25">
      <c r="A123" s="133" t="s">
        <v>137</v>
      </c>
      <c r="B123" s="100">
        <v>25</v>
      </c>
      <c r="C123" s="112">
        <v>19.18</v>
      </c>
      <c r="D123" s="112">
        <f>C123*1.02</f>
        <v>19.563600000000001</v>
      </c>
      <c r="E123" s="112">
        <f t="shared" ref="E123" si="80">C123*1.04</f>
        <v>19.947199999999999</v>
      </c>
      <c r="F123" s="100">
        <v>10</v>
      </c>
      <c r="G123" s="68"/>
      <c r="H123" s="72"/>
      <c r="I123" s="73"/>
      <c r="J123" s="125"/>
      <c r="K123" s="125"/>
      <c r="L123" s="125"/>
      <c r="M123" s="93"/>
    </row>
    <row r="124" spans="1:13" s="22" customFormat="1" ht="27" customHeight="1" x14ac:dyDescent="0.25">
      <c r="A124" s="186" t="s">
        <v>40</v>
      </c>
      <c r="B124" s="187"/>
      <c r="C124" s="188"/>
      <c r="D124" s="188"/>
      <c r="E124" s="188"/>
      <c r="F124" s="187"/>
      <c r="G124" s="187"/>
      <c r="H124" s="187"/>
      <c r="I124" s="187"/>
      <c r="J124" s="188"/>
      <c r="K124" s="188"/>
      <c r="L124" s="188"/>
      <c r="M124" s="189"/>
    </row>
    <row r="125" spans="1:13" s="22" customFormat="1" ht="27.75" customHeight="1" x14ac:dyDescent="0.25">
      <c r="A125" s="132" t="s">
        <v>231</v>
      </c>
      <c r="B125" s="77">
        <v>45</v>
      </c>
      <c r="C125" s="110">
        <v>10.89</v>
      </c>
      <c r="D125" s="110">
        <f>C125*1.02</f>
        <v>11.107800000000001</v>
      </c>
      <c r="E125" s="110">
        <f>C125*1.04</f>
        <v>11.325600000000001</v>
      </c>
      <c r="F125" s="78">
        <v>10</v>
      </c>
      <c r="G125" s="68"/>
      <c r="H125" s="132" t="s">
        <v>235</v>
      </c>
      <c r="I125" s="77">
        <v>20</v>
      </c>
      <c r="J125" s="110">
        <v>8.64</v>
      </c>
      <c r="K125" s="110">
        <f>J125*1.02</f>
        <v>8.8128000000000011</v>
      </c>
      <c r="L125" s="110">
        <f>J125*1.04</f>
        <v>8.9856000000000016</v>
      </c>
      <c r="M125" s="78">
        <v>20</v>
      </c>
    </row>
    <row r="126" spans="1:13" s="22" customFormat="1" ht="27.75" customHeight="1" x14ac:dyDescent="0.25">
      <c r="A126" s="132" t="s">
        <v>232</v>
      </c>
      <c r="B126" s="77">
        <v>45</v>
      </c>
      <c r="C126" s="110">
        <v>9.5500000000000007</v>
      </c>
      <c r="D126" s="110">
        <f>C126*1.02</f>
        <v>9.7410000000000014</v>
      </c>
      <c r="E126" s="110">
        <f t="shared" ref="E126:E127" si="81">C126*1.04</f>
        <v>9.9320000000000004</v>
      </c>
      <c r="F126" s="78">
        <v>20</v>
      </c>
      <c r="G126" s="68"/>
      <c r="H126" s="132" t="s">
        <v>236</v>
      </c>
      <c r="I126" s="81" t="s">
        <v>41</v>
      </c>
      <c r="J126" s="110">
        <v>9.83</v>
      </c>
      <c r="K126" s="110">
        <f>J126*1.02</f>
        <v>10.0266</v>
      </c>
      <c r="L126" s="110">
        <f t="shared" ref="L126:L128" si="82">J126*1.04</f>
        <v>10.2232</v>
      </c>
      <c r="M126" s="78">
        <v>20</v>
      </c>
    </row>
    <row r="127" spans="1:13" s="22" customFormat="1" ht="27.75" customHeight="1" x14ac:dyDescent="0.25">
      <c r="A127" s="132" t="s">
        <v>233</v>
      </c>
      <c r="B127" s="77">
        <v>20</v>
      </c>
      <c r="C127" s="110">
        <v>11</v>
      </c>
      <c r="D127" s="110">
        <f>C127*1.02</f>
        <v>11.22</v>
      </c>
      <c r="E127" s="110">
        <f t="shared" si="81"/>
        <v>11.440000000000001</v>
      </c>
      <c r="F127" s="78">
        <v>20</v>
      </c>
      <c r="G127" s="68"/>
      <c r="H127" s="132" t="s">
        <v>237</v>
      </c>
      <c r="I127" s="81" t="s">
        <v>41</v>
      </c>
      <c r="J127" s="110">
        <v>15.08</v>
      </c>
      <c r="K127" s="110">
        <f>J127*1.02</f>
        <v>15.381600000000001</v>
      </c>
      <c r="L127" s="110">
        <f t="shared" si="82"/>
        <v>15.683200000000001</v>
      </c>
      <c r="M127" s="78">
        <v>20</v>
      </c>
    </row>
    <row r="128" spans="1:13" s="22" customFormat="1" ht="27.75" customHeight="1" x14ac:dyDescent="0.25">
      <c r="A128" s="132" t="s">
        <v>234</v>
      </c>
      <c r="B128" s="79">
        <v>45</v>
      </c>
      <c r="C128" s="110">
        <v>9.66</v>
      </c>
      <c r="D128" s="110">
        <f>C128*1.02</f>
        <v>9.8532000000000011</v>
      </c>
      <c r="E128" s="110">
        <f>C128*1.04</f>
        <v>10.0464</v>
      </c>
      <c r="F128" s="79">
        <v>10</v>
      </c>
      <c r="G128" s="70"/>
      <c r="H128" s="132" t="s">
        <v>238</v>
      </c>
      <c r="I128" s="82" t="s">
        <v>109</v>
      </c>
      <c r="J128" s="110">
        <v>9.59</v>
      </c>
      <c r="K128" s="110">
        <f>J128*1.02</f>
        <v>9.7818000000000005</v>
      </c>
      <c r="L128" s="110">
        <f t="shared" si="82"/>
        <v>9.9735999999999994</v>
      </c>
      <c r="M128" s="78">
        <v>20</v>
      </c>
    </row>
    <row r="129" spans="1:15" s="22" customFormat="1" ht="27.75" customHeight="1" x14ac:dyDescent="0.25">
      <c r="A129" s="181" t="s">
        <v>289</v>
      </c>
      <c r="B129" s="182"/>
      <c r="C129" s="185"/>
      <c r="D129" s="185"/>
      <c r="E129" s="185"/>
      <c r="F129" s="182"/>
      <c r="G129" s="182"/>
      <c r="H129" s="182"/>
      <c r="I129" s="182"/>
      <c r="J129" s="185"/>
      <c r="K129" s="185"/>
      <c r="L129" s="185"/>
      <c r="M129" s="184"/>
    </row>
    <row r="130" spans="1:15" s="22" customFormat="1" ht="27.75" customHeight="1" x14ac:dyDescent="0.25">
      <c r="A130" s="161" t="s">
        <v>271</v>
      </c>
      <c r="B130" s="95">
        <v>30</v>
      </c>
      <c r="C130" s="108">
        <v>9.01</v>
      </c>
      <c r="D130" s="108">
        <f t="shared" ref="D130" si="83">C130*1.02</f>
        <v>9.1902000000000008</v>
      </c>
      <c r="E130" s="108">
        <f t="shared" ref="E130" si="84">C130*1.04</f>
        <v>9.3704000000000001</v>
      </c>
      <c r="F130" s="95">
        <v>20</v>
      </c>
      <c r="G130" s="169"/>
      <c r="H130" s="161" t="s">
        <v>254</v>
      </c>
      <c r="I130" s="95">
        <v>25</v>
      </c>
      <c r="J130" s="108">
        <v>23.07</v>
      </c>
      <c r="K130" s="108">
        <f t="shared" ref="K130" si="85">J130*1.02</f>
        <v>23.531400000000001</v>
      </c>
      <c r="L130" s="108">
        <f>J130*1.04</f>
        <v>23.992800000000003</v>
      </c>
      <c r="M130" s="95">
        <v>20</v>
      </c>
    </row>
    <row r="131" spans="1:15" s="22" customFormat="1" ht="27" customHeight="1" x14ac:dyDescent="0.25">
      <c r="A131" s="190" t="s">
        <v>23</v>
      </c>
      <c r="B131" s="191"/>
      <c r="C131" s="172"/>
      <c r="D131" s="172"/>
      <c r="E131" s="172"/>
      <c r="F131" s="191"/>
      <c r="G131" s="191"/>
      <c r="H131" s="191"/>
      <c r="I131" s="191"/>
      <c r="J131" s="172"/>
      <c r="K131" s="172"/>
      <c r="L131" s="172"/>
      <c r="M131" s="192"/>
    </row>
    <row r="132" spans="1:15" s="22" customFormat="1" ht="26.25" customHeight="1" x14ac:dyDescent="0.25">
      <c r="A132" s="132" t="s">
        <v>45</v>
      </c>
      <c r="B132" s="76">
        <v>60</v>
      </c>
      <c r="C132" s="110">
        <v>8.0500000000000007</v>
      </c>
      <c r="D132" s="110">
        <f>C132*1.02</f>
        <v>8.2110000000000003</v>
      </c>
      <c r="E132" s="110">
        <f>C132*1.04</f>
        <v>8.3720000000000017</v>
      </c>
      <c r="F132" s="76">
        <v>20</v>
      </c>
      <c r="G132" s="68"/>
      <c r="H132" s="132" t="s">
        <v>129</v>
      </c>
      <c r="I132" s="79">
        <v>30</v>
      </c>
      <c r="J132" s="110">
        <v>9.17</v>
      </c>
      <c r="K132" s="110">
        <f>J132*1.02</f>
        <v>9.3534000000000006</v>
      </c>
      <c r="L132" s="110">
        <f>J132*1.04</f>
        <v>9.5367999999999995</v>
      </c>
      <c r="M132" s="76">
        <v>10</v>
      </c>
    </row>
    <row r="133" spans="1:15" s="22" customFormat="1" ht="27" customHeight="1" x14ac:dyDescent="0.25">
      <c r="A133" s="170" t="s">
        <v>24</v>
      </c>
      <c r="B133" s="171"/>
      <c r="C133" s="172"/>
      <c r="D133" s="172"/>
      <c r="E133" s="172"/>
      <c r="F133" s="171"/>
      <c r="G133" s="171"/>
      <c r="H133" s="171"/>
      <c r="I133" s="171"/>
      <c r="J133" s="172"/>
      <c r="K133" s="172"/>
      <c r="L133" s="172"/>
      <c r="M133" s="173"/>
    </row>
    <row r="134" spans="1:15" s="22" customFormat="1" ht="24.75" customHeight="1" x14ac:dyDescent="0.25">
      <c r="A134" s="133" t="s">
        <v>126</v>
      </c>
      <c r="B134" s="100">
        <v>9</v>
      </c>
      <c r="C134" s="112">
        <v>5.63</v>
      </c>
      <c r="D134" s="112">
        <f>C134*1.02</f>
        <v>5.7426000000000004</v>
      </c>
      <c r="E134" s="112">
        <f>C134*1.04</f>
        <v>5.8552</v>
      </c>
      <c r="F134" s="100">
        <v>10</v>
      </c>
      <c r="G134" s="68"/>
      <c r="H134" s="132" t="s">
        <v>101</v>
      </c>
      <c r="I134" s="77">
        <v>10</v>
      </c>
      <c r="J134" s="110">
        <v>2.2599999999999998</v>
      </c>
      <c r="K134" s="110">
        <f>J134*1.02</f>
        <v>2.3051999999999997</v>
      </c>
      <c r="L134" s="110">
        <f>J134*1.04</f>
        <v>2.3504</v>
      </c>
      <c r="M134" s="78">
        <v>10</v>
      </c>
      <c r="N134" s="23"/>
      <c r="O134" s="23"/>
    </row>
    <row r="135" spans="1:15" s="22" customFormat="1" ht="24.75" customHeight="1" x14ac:dyDescent="0.25">
      <c r="A135" s="132" t="s">
        <v>66</v>
      </c>
      <c r="B135" s="77">
        <v>10</v>
      </c>
      <c r="C135" s="110">
        <v>3.16</v>
      </c>
      <c r="D135" s="110">
        <f t="shared" ref="D135:D141" si="86">C135*1.02</f>
        <v>3.2232000000000003</v>
      </c>
      <c r="E135" s="110">
        <f t="shared" ref="E135:E141" si="87">C135*1.04</f>
        <v>3.2864000000000004</v>
      </c>
      <c r="F135" s="78">
        <v>10</v>
      </c>
      <c r="G135" s="68"/>
      <c r="H135" s="132" t="s">
        <v>103</v>
      </c>
      <c r="I135" s="77">
        <v>6</v>
      </c>
      <c r="J135" s="110">
        <v>2.77</v>
      </c>
      <c r="K135" s="110">
        <f>J135*1.02</f>
        <v>2.8254000000000001</v>
      </c>
      <c r="L135" s="110">
        <f>J135*1.04</f>
        <v>2.8808000000000002</v>
      </c>
      <c r="M135" s="78">
        <v>10</v>
      </c>
      <c r="N135" s="23"/>
      <c r="O135" s="23"/>
    </row>
    <row r="136" spans="1:15" s="22" customFormat="1" ht="24.75" customHeight="1" x14ac:dyDescent="0.25">
      <c r="A136" s="132" t="s">
        <v>67</v>
      </c>
      <c r="B136" s="77">
        <v>10</v>
      </c>
      <c r="C136" s="110">
        <v>1.4</v>
      </c>
      <c r="D136" s="110">
        <f t="shared" si="86"/>
        <v>1.4279999999999999</v>
      </c>
      <c r="E136" s="110">
        <f t="shared" si="87"/>
        <v>1.456</v>
      </c>
      <c r="F136" s="78">
        <v>10</v>
      </c>
      <c r="G136" s="68"/>
      <c r="H136" s="132" t="s">
        <v>111</v>
      </c>
      <c r="I136" s="77">
        <v>5</v>
      </c>
      <c r="J136" s="110">
        <v>4.0199999999999996</v>
      </c>
      <c r="K136" s="110">
        <f t="shared" ref="K136" si="88">J136*1.02</f>
        <v>4.1003999999999996</v>
      </c>
      <c r="L136" s="110">
        <f t="shared" ref="L136" si="89">J136*1.04</f>
        <v>4.1807999999999996</v>
      </c>
      <c r="M136" s="78">
        <v>10</v>
      </c>
      <c r="N136" s="23"/>
      <c r="O136" s="23"/>
    </row>
    <row r="137" spans="1:15" s="22" customFormat="1" ht="24.75" customHeight="1" x14ac:dyDescent="0.25">
      <c r="A137" s="132" t="s">
        <v>65</v>
      </c>
      <c r="B137" s="77">
        <v>10</v>
      </c>
      <c r="C137" s="110">
        <v>2.19</v>
      </c>
      <c r="D137" s="110">
        <f t="shared" si="86"/>
        <v>2.2338</v>
      </c>
      <c r="E137" s="110">
        <f t="shared" si="87"/>
        <v>2.2776000000000001</v>
      </c>
      <c r="F137" s="78">
        <v>10</v>
      </c>
      <c r="G137" s="68"/>
      <c r="H137" s="132" t="s">
        <v>112</v>
      </c>
      <c r="I137" s="77">
        <v>5</v>
      </c>
      <c r="J137" s="110">
        <v>5.45</v>
      </c>
      <c r="K137" s="110">
        <f t="shared" ref="K137" si="90">J137*1.02</f>
        <v>5.5590000000000002</v>
      </c>
      <c r="L137" s="110">
        <f t="shared" ref="L137" si="91">J137*1.04</f>
        <v>5.6680000000000001</v>
      </c>
      <c r="M137" s="78">
        <v>10</v>
      </c>
      <c r="N137" s="23"/>
      <c r="O137" s="23"/>
    </row>
    <row r="138" spans="1:15" s="22" customFormat="1" ht="24.75" customHeight="1" x14ac:dyDescent="0.25">
      <c r="A138" s="132" t="s">
        <v>68</v>
      </c>
      <c r="B138" s="77">
        <v>10</v>
      </c>
      <c r="C138" s="110">
        <v>1.65</v>
      </c>
      <c r="D138" s="110">
        <f t="shared" si="86"/>
        <v>1.6829999999999998</v>
      </c>
      <c r="E138" s="110">
        <f t="shared" si="87"/>
        <v>1.716</v>
      </c>
      <c r="F138" s="78">
        <v>10</v>
      </c>
      <c r="G138" s="68"/>
      <c r="H138" s="132" t="s">
        <v>151</v>
      </c>
      <c r="I138" s="81" t="s">
        <v>117</v>
      </c>
      <c r="J138" s="110">
        <v>1.05</v>
      </c>
      <c r="K138" s="110">
        <f t="shared" ref="K138" si="92">J138*1.02</f>
        <v>1.0710000000000002</v>
      </c>
      <c r="L138" s="110">
        <f t="shared" ref="L138" si="93">J138*1.04</f>
        <v>1.0920000000000001</v>
      </c>
      <c r="M138" s="78">
        <v>10</v>
      </c>
      <c r="N138" s="23"/>
      <c r="O138" s="23"/>
    </row>
    <row r="139" spans="1:15" s="22" customFormat="1" ht="24.75" customHeight="1" x14ac:dyDescent="0.25">
      <c r="A139" s="133" t="s">
        <v>142</v>
      </c>
      <c r="B139" s="100">
        <v>15</v>
      </c>
      <c r="C139" s="112">
        <v>4.8600000000000003</v>
      </c>
      <c r="D139" s="112">
        <f>C139*1.02</f>
        <v>4.9572000000000003</v>
      </c>
      <c r="E139" s="112">
        <f>C139*1.04</f>
        <v>5.0544000000000002</v>
      </c>
      <c r="F139" s="100">
        <v>10</v>
      </c>
      <c r="G139" s="68"/>
      <c r="H139" s="132" t="s">
        <v>25</v>
      </c>
      <c r="I139" s="77">
        <v>5</v>
      </c>
      <c r="J139" s="110">
        <v>2.4</v>
      </c>
      <c r="K139" s="110">
        <f t="shared" ref="K139:K144" si="94">J139*1.02</f>
        <v>2.448</v>
      </c>
      <c r="L139" s="110">
        <f t="shared" ref="L139:L144" si="95">J139*1.04</f>
        <v>2.496</v>
      </c>
      <c r="M139" s="78">
        <v>10</v>
      </c>
      <c r="N139" s="23"/>
      <c r="O139" s="23"/>
    </row>
    <row r="140" spans="1:15" s="22" customFormat="1" ht="24.75" customHeight="1" x14ac:dyDescent="0.25">
      <c r="A140" s="132" t="s">
        <v>133</v>
      </c>
      <c r="B140" s="77">
        <v>12</v>
      </c>
      <c r="C140" s="110">
        <v>2.2799999999999998</v>
      </c>
      <c r="D140" s="110">
        <f t="shared" si="86"/>
        <v>2.3255999999999997</v>
      </c>
      <c r="E140" s="110">
        <f t="shared" si="87"/>
        <v>2.3712</v>
      </c>
      <c r="F140" s="78">
        <v>10</v>
      </c>
      <c r="G140" s="68"/>
      <c r="H140" s="132" t="s">
        <v>152</v>
      </c>
      <c r="I140" s="77">
        <v>30</v>
      </c>
      <c r="J140" s="110">
        <v>1.05</v>
      </c>
      <c r="K140" s="110">
        <f t="shared" ref="K140" si="96">J140*1.02</f>
        <v>1.0710000000000002</v>
      </c>
      <c r="L140" s="110">
        <f t="shared" ref="L140" si="97">J140*1.04</f>
        <v>1.0920000000000001</v>
      </c>
      <c r="M140" s="78">
        <v>10</v>
      </c>
      <c r="N140" s="23"/>
      <c r="O140" s="23"/>
    </row>
    <row r="141" spans="1:15" s="22" customFormat="1" ht="24.75" customHeight="1" x14ac:dyDescent="0.25">
      <c r="A141" s="132" t="s">
        <v>141</v>
      </c>
      <c r="B141" s="77">
        <v>6</v>
      </c>
      <c r="C141" s="110">
        <v>3.03</v>
      </c>
      <c r="D141" s="110">
        <f t="shared" si="86"/>
        <v>3.0905999999999998</v>
      </c>
      <c r="E141" s="110">
        <f t="shared" si="87"/>
        <v>3.1511999999999998</v>
      </c>
      <c r="F141" s="78">
        <v>10</v>
      </c>
      <c r="G141" s="68"/>
      <c r="H141" s="132" t="s">
        <v>153</v>
      </c>
      <c r="I141" s="77">
        <v>30</v>
      </c>
      <c r="J141" s="110">
        <v>1.01</v>
      </c>
      <c r="K141" s="110">
        <f t="shared" ref="K141" si="98">J141*1.02</f>
        <v>1.0302</v>
      </c>
      <c r="L141" s="110">
        <f t="shared" ref="L141" si="99">J141*1.04</f>
        <v>1.0504</v>
      </c>
      <c r="M141" s="78">
        <v>10</v>
      </c>
      <c r="N141" s="23"/>
      <c r="O141" s="23"/>
    </row>
    <row r="142" spans="1:15" s="22" customFormat="1" ht="24.75" customHeight="1" x14ac:dyDescent="0.25">
      <c r="A142" s="132" t="s">
        <v>100</v>
      </c>
      <c r="B142" s="77">
        <v>10</v>
      </c>
      <c r="C142" s="110">
        <v>2.2799999999999998</v>
      </c>
      <c r="D142" s="110">
        <f t="shared" ref="D142:D143" si="100">C142*1.02</f>
        <v>2.3255999999999997</v>
      </c>
      <c r="E142" s="110">
        <f t="shared" ref="E142:E143" si="101">C142*1.04</f>
        <v>2.3712</v>
      </c>
      <c r="F142" s="78">
        <v>10</v>
      </c>
      <c r="G142" s="68"/>
      <c r="H142" s="132" t="s">
        <v>26</v>
      </c>
      <c r="I142" s="77">
        <v>5</v>
      </c>
      <c r="J142" s="110">
        <v>2.4</v>
      </c>
      <c r="K142" s="110">
        <f>J142*1.02</f>
        <v>2.448</v>
      </c>
      <c r="L142" s="110">
        <f>J142*1.04</f>
        <v>2.496</v>
      </c>
      <c r="M142" s="78">
        <v>10</v>
      </c>
      <c r="N142" s="23"/>
      <c r="O142" s="23"/>
    </row>
    <row r="143" spans="1:15" s="22" customFormat="1" ht="24.75" customHeight="1" x14ac:dyDescent="0.25">
      <c r="A143" s="132" t="s">
        <v>102</v>
      </c>
      <c r="B143" s="77">
        <v>10</v>
      </c>
      <c r="C143" s="110">
        <v>2.37</v>
      </c>
      <c r="D143" s="110">
        <f t="shared" si="100"/>
        <v>2.4174000000000002</v>
      </c>
      <c r="E143" s="110">
        <f t="shared" si="101"/>
        <v>2.4648000000000003</v>
      </c>
      <c r="F143" s="78">
        <v>10</v>
      </c>
      <c r="G143" s="68"/>
      <c r="H143" s="132" t="s">
        <v>110</v>
      </c>
      <c r="I143" s="77">
        <v>5</v>
      </c>
      <c r="J143" s="110">
        <v>3.97</v>
      </c>
      <c r="K143" s="110">
        <f t="shared" si="94"/>
        <v>4.0494000000000003</v>
      </c>
      <c r="L143" s="110">
        <f t="shared" si="95"/>
        <v>4.1288</v>
      </c>
      <c r="M143" s="78">
        <v>10</v>
      </c>
      <c r="N143" s="23"/>
      <c r="O143" s="23"/>
    </row>
    <row r="144" spans="1:15" s="22" customFormat="1" ht="24.75" customHeight="1" x14ac:dyDescent="0.25">
      <c r="A144" s="133" t="s">
        <v>124</v>
      </c>
      <c r="B144" s="100">
        <v>5</v>
      </c>
      <c r="C144" s="112">
        <v>4.76</v>
      </c>
      <c r="D144" s="112">
        <f>C144*1.02</f>
        <v>4.8552</v>
      </c>
      <c r="E144" s="112">
        <f>C144*1.04</f>
        <v>4.9504000000000001</v>
      </c>
      <c r="F144" s="100">
        <v>10</v>
      </c>
      <c r="G144" s="68"/>
      <c r="H144" s="133" t="s">
        <v>118</v>
      </c>
      <c r="I144" s="100">
        <v>5</v>
      </c>
      <c r="J144" s="112">
        <v>4.75</v>
      </c>
      <c r="K144" s="112">
        <f t="shared" si="94"/>
        <v>4.8449999999999998</v>
      </c>
      <c r="L144" s="112">
        <f t="shared" si="95"/>
        <v>4.9400000000000004</v>
      </c>
      <c r="M144" s="100">
        <v>10</v>
      </c>
      <c r="N144" s="23"/>
      <c r="O144" s="23"/>
    </row>
    <row r="145" spans="1:15" s="22" customFormat="1" ht="24.75" customHeight="1" x14ac:dyDescent="0.25">
      <c r="A145" s="133" t="s">
        <v>143</v>
      </c>
      <c r="B145" s="100">
        <v>15</v>
      </c>
      <c r="C145" s="112">
        <v>3.89</v>
      </c>
      <c r="D145" s="112">
        <f>C145*1.02</f>
        <v>3.9678</v>
      </c>
      <c r="E145" s="112">
        <f>C145*1.04</f>
        <v>4.0456000000000003</v>
      </c>
      <c r="F145" s="100">
        <v>10</v>
      </c>
      <c r="G145" s="68"/>
      <c r="N145" s="23"/>
      <c r="O145" s="23"/>
    </row>
    <row r="146" spans="1:15" s="24" customFormat="1" ht="24.75" customHeight="1" x14ac:dyDescent="0.25">
      <c r="A146" s="72"/>
      <c r="B146" s="73"/>
      <c r="C146" s="104"/>
      <c r="D146" s="104"/>
      <c r="E146" s="104"/>
      <c r="F146" s="73"/>
    </row>
    <row r="147" spans="1:15" s="24" customFormat="1" ht="24.75" customHeight="1" x14ac:dyDescent="0.3">
      <c r="A147" s="202" t="s">
        <v>229</v>
      </c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</row>
    <row r="148" spans="1:15" s="24" customFormat="1" ht="24.75" customHeight="1" x14ac:dyDescent="0.35">
      <c r="A148" s="55"/>
      <c r="B148" s="56" t="s">
        <v>115</v>
      </c>
      <c r="C148" s="56"/>
      <c r="D148" s="56"/>
      <c r="E148" s="56"/>
      <c r="F148" s="57" t="s">
        <v>39</v>
      </c>
      <c r="G148" s="57"/>
      <c r="H148" s="57"/>
      <c r="I148" s="58"/>
      <c r="J148" s="58"/>
      <c r="K148" s="59"/>
      <c r="L148" s="59"/>
      <c r="M148" s="59"/>
    </row>
    <row r="149" spans="1:15" s="24" customFormat="1" ht="24.75" customHeight="1" x14ac:dyDescent="0.3">
      <c r="A149" s="177" t="s">
        <v>38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</row>
    <row r="150" spans="1:15" s="24" customFormat="1" ht="24.75" customHeight="1" x14ac:dyDescent="0.25">
      <c r="A150" s="72"/>
      <c r="B150" s="73"/>
      <c r="C150" s="104"/>
      <c r="D150" s="104"/>
      <c r="E150" s="104"/>
      <c r="F150" s="73"/>
    </row>
    <row r="151" spans="1:15" s="24" customFormat="1" ht="21.75" customHeight="1" x14ac:dyDescent="0.25"/>
    <row r="152" spans="1:15" s="24" customFormat="1" ht="21.75" customHeight="1" thickBot="1" x14ac:dyDescent="0.3"/>
    <row r="153" spans="1:15" s="24" customFormat="1" ht="20.25" customHeight="1" x14ac:dyDescent="0.25">
      <c r="A153" s="25"/>
      <c r="B153" s="38"/>
      <c r="C153" s="27"/>
      <c r="D153" s="27"/>
      <c r="E153" s="27"/>
      <c r="F153" s="28"/>
      <c r="G153" s="29"/>
      <c r="H153" s="30"/>
      <c r="I153" s="41"/>
      <c r="J153" s="27"/>
      <c r="K153" s="26"/>
      <c r="L153" s="26"/>
      <c r="M153" s="31"/>
    </row>
    <row r="154" spans="1:15" s="24" customFormat="1" ht="20.25" customHeight="1" x14ac:dyDescent="0.25">
      <c r="A154" s="149"/>
      <c r="B154" s="150"/>
      <c r="C154" s="151"/>
      <c r="D154" s="151"/>
      <c r="E154" s="151"/>
      <c r="F154" s="152"/>
      <c r="G154" s="153"/>
      <c r="H154" s="72"/>
      <c r="I154" s="154"/>
      <c r="J154" s="151"/>
      <c r="K154" s="155"/>
      <c r="L154" s="155"/>
      <c r="M154" s="156"/>
    </row>
    <row r="155" spans="1:15" s="24" customFormat="1" ht="20.25" customHeight="1" x14ac:dyDescent="0.25">
      <c r="A155" s="149"/>
      <c r="B155" s="150"/>
      <c r="C155" s="151"/>
      <c r="D155" s="151"/>
      <c r="E155" s="151"/>
      <c r="F155" s="152"/>
      <c r="G155" s="153"/>
      <c r="H155" s="72"/>
      <c r="I155" s="154"/>
      <c r="J155" s="151"/>
      <c r="K155" s="155"/>
      <c r="L155" s="155"/>
      <c r="M155" s="156"/>
    </row>
    <row r="156" spans="1:15" s="24" customFormat="1" ht="20.25" customHeight="1" x14ac:dyDescent="0.25">
      <c r="A156" s="149"/>
      <c r="B156" s="150"/>
      <c r="C156" s="151"/>
      <c r="D156" s="151"/>
      <c r="E156" s="151"/>
      <c r="F156" s="152"/>
      <c r="G156" s="153"/>
      <c r="H156" s="72"/>
      <c r="I156" s="154"/>
      <c r="J156" s="151"/>
      <c r="K156" s="155"/>
      <c r="L156" s="155"/>
      <c r="M156" s="156"/>
    </row>
    <row r="157" spans="1:15" s="24" customFormat="1" ht="20.25" customHeight="1" x14ac:dyDescent="0.25">
      <c r="A157" s="149"/>
      <c r="B157" s="150"/>
      <c r="C157" s="151"/>
      <c r="D157" s="151"/>
      <c r="E157" s="151"/>
      <c r="F157" s="152"/>
      <c r="G157" s="153"/>
      <c r="H157" s="72"/>
      <c r="I157" s="154"/>
      <c r="J157" s="151"/>
      <c r="K157" s="155"/>
      <c r="L157" s="155"/>
      <c r="M157" s="156"/>
    </row>
    <row r="158" spans="1:15" s="24" customFormat="1" ht="20.25" customHeight="1" x14ac:dyDescent="0.25">
      <c r="A158" s="149"/>
      <c r="B158" s="150"/>
      <c r="C158" s="151"/>
      <c r="D158" s="151"/>
      <c r="E158" s="151"/>
      <c r="F158" s="152"/>
      <c r="G158" s="153"/>
      <c r="H158" s="72"/>
      <c r="I158" s="154"/>
      <c r="J158" s="151"/>
      <c r="K158" s="155"/>
      <c r="L158" s="155"/>
      <c r="M158" s="156"/>
    </row>
    <row r="159" spans="1:15" s="24" customFormat="1" ht="20.25" customHeight="1" x14ac:dyDescent="0.25">
      <c r="A159" s="149"/>
      <c r="B159" s="150"/>
      <c r="C159" s="151"/>
      <c r="D159" s="151"/>
      <c r="E159" s="151"/>
      <c r="F159" s="152"/>
      <c r="G159" s="153"/>
      <c r="H159" s="72"/>
      <c r="I159" s="154"/>
      <c r="J159" s="151"/>
      <c r="K159" s="155"/>
      <c r="L159" s="155"/>
      <c r="M159" s="156"/>
    </row>
    <row r="160" spans="1:15" s="24" customFormat="1" ht="20.25" customHeight="1" x14ac:dyDescent="0.25">
      <c r="A160" s="149"/>
      <c r="B160" s="150"/>
      <c r="C160" s="151"/>
      <c r="D160" s="151"/>
      <c r="E160" s="151"/>
      <c r="F160" s="152"/>
      <c r="G160" s="153"/>
      <c r="H160" s="72"/>
      <c r="I160" s="154"/>
      <c r="J160" s="151"/>
      <c r="K160" s="155"/>
      <c r="L160" s="155"/>
      <c r="M160" s="156"/>
    </row>
    <row r="161" spans="1:13" s="24" customFormat="1" ht="20.25" customHeight="1" x14ac:dyDescent="0.25">
      <c r="A161" s="149"/>
      <c r="B161" s="150"/>
      <c r="C161" s="151"/>
      <c r="D161" s="151"/>
      <c r="E161" s="151"/>
      <c r="F161" s="152"/>
      <c r="G161" s="153"/>
      <c r="H161" s="72"/>
      <c r="I161" s="154"/>
      <c r="J161" s="151"/>
      <c r="K161" s="155"/>
      <c r="L161" s="155"/>
      <c r="M161" s="156"/>
    </row>
    <row r="162" spans="1:13" s="24" customFormat="1" ht="63.75" customHeight="1" x14ac:dyDescent="0.25">
      <c r="A162" s="193"/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5"/>
    </row>
    <row r="163" spans="1:13" s="24" customFormat="1" ht="18.75" customHeight="1" thickBot="1" x14ac:dyDescent="0.35">
      <c r="A163" s="46"/>
      <c r="B163" s="39"/>
      <c r="C163" s="47"/>
      <c r="D163" s="47"/>
      <c r="E163" s="47"/>
      <c r="F163" s="47"/>
      <c r="G163" s="47"/>
      <c r="H163" s="47"/>
      <c r="I163" s="39"/>
      <c r="J163" s="47"/>
      <c r="K163" s="47"/>
      <c r="L163" s="200"/>
      <c r="M163" s="201"/>
    </row>
    <row r="164" spans="1:13" s="24" customFormat="1" ht="33.75" customHeight="1" thickBot="1" x14ac:dyDescent="0.3">
      <c r="A164" s="211" t="s">
        <v>0</v>
      </c>
      <c r="B164" s="213" t="s">
        <v>1</v>
      </c>
      <c r="C164" s="196" t="s">
        <v>5</v>
      </c>
      <c r="D164" s="197"/>
      <c r="E164" s="197"/>
      <c r="F164" s="215" t="s">
        <v>6</v>
      </c>
      <c r="G164" s="32"/>
      <c r="H164" s="217" t="s">
        <v>0</v>
      </c>
      <c r="I164" s="207" t="s">
        <v>1</v>
      </c>
      <c r="J164" s="198" t="s">
        <v>5</v>
      </c>
      <c r="K164" s="199"/>
      <c r="L164" s="199"/>
      <c r="M164" s="209" t="s">
        <v>6</v>
      </c>
    </row>
    <row r="165" spans="1:13" s="24" customFormat="1" ht="37.5" customHeight="1" x14ac:dyDescent="0.25">
      <c r="A165" s="212"/>
      <c r="B165" s="214"/>
      <c r="C165" s="33" t="s">
        <v>2</v>
      </c>
      <c r="D165" s="33" t="s">
        <v>3</v>
      </c>
      <c r="E165" s="33" t="s">
        <v>4</v>
      </c>
      <c r="F165" s="216"/>
      <c r="G165" s="32"/>
      <c r="H165" s="218"/>
      <c r="I165" s="208"/>
      <c r="J165" s="33" t="s">
        <v>2</v>
      </c>
      <c r="K165" s="34" t="s">
        <v>3</v>
      </c>
      <c r="L165" s="34" t="s">
        <v>4</v>
      </c>
      <c r="M165" s="210"/>
    </row>
    <row r="166" spans="1:13" s="24" customFormat="1" ht="37.5" customHeight="1" x14ac:dyDescent="0.25">
      <c r="A166" s="170" t="s">
        <v>272</v>
      </c>
      <c r="B166" s="171"/>
      <c r="C166" s="175"/>
      <c r="D166" s="175"/>
      <c r="E166" s="175"/>
      <c r="F166" s="171"/>
      <c r="G166" s="171"/>
      <c r="H166" s="171"/>
      <c r="I166" s="171"/>
      <c r="J166" s="175"/>
      <c r="K166" s="175"/>
      <c r="L166" s="175"/>
      <c r="M166" s="173"/>
    </row>
    <row r="167" spans="1:13" s="24" customFormat="1" ht="20.25" x14ac:dyDescent="0.25">
      <c r="A167" s="133" t="s">
        <v>273</v>
      </c>
      <c r="B167" s="99">
        <v>90</v>
      </c>
      <c r="C167" s="112">
        <v>10.1</v>
      </c>
      <c r="D167" s="115">
        <f>C167*1.02</f>
        <v>10.302</v>
      </c>
      <c r="E167" s="112">
        <f t="shared" ref="E167" si="102">C167*1.04</f>
        <v>10.504</v>
      </c>
      <c r="F167" s="100">
        <v>10</v>
      </c>
      <c r="G167" s="73"/>
      <c r="H167" s="133" t="s">
        <v>277</v>
      </c>
      <c r="I167" s="99">
        <v>90</v>
      </c>
      <c r="J167" s="112">
        <v>5.51</v>
      </c>
      <c r="K167" s="115">
        <f t="shared" ref="K167:K169" si="103">J167*1.02</f>
        <v>5.6201999999999996</v>
      </c>
      <c r="L167" s="112">
        <f t="shared" ref="L167:L169" si="104">J167*1.04</f>
        <v>5.7304000000000004</v>
      </c>
      <c r="M167" s="100">
        <v>10</v>
      </c>
    </row>
    <row r="168" spans="1:13" s="24" customFormat="1" ht="20.25" x14ac:dyDescent="0.25">
      <c r="A168" s="133" t="s">
        <v>274</v>
      </c>
      <c r="B168" s="99">
        <v>90</v>
      </c>
      <c r="C168" s="112">
        <v>6.8</v>
      </c>
      <c r="D168" s="115">
        <f t="shared" ref="D168:D176" si="105">C168*1.02</f>
        <v>6.9359999999999999</v>
      </c>
      <c r="E168" s="112">
        <f t="shared" ref="E168:E176" si="106">C168*1.04</f>
        <v>7.0720000000000001</v>
      </c>
      <c r="F168" s="100">
        <v>10</v>
      </c>
      <c r="G168" s="73"/>
      <c r="H168" s="133" t="s">
        <v>278</v>
      </c>
      <c r="I168" s="99">
        <v>90</v>
      </c>
      <c r="J168" s="112">
        <v>12.5</v>
      </c>
      <c r="K168" s="115">
        <f t="shared" si="103"/>
        <v>12.75</v>
      </c>
      <c r="L168" s="112">
        <f t="shared" si="104"/>
        <v>13</v>
      </c>
      <c r="M168" s="100">
        <v>10</v>
      </c>
    </row>
    <row r="169" spans="1:13" s="24" customFormat="1" ht="20.25" x14ac:dyDescent="0.25">
      <c r="A169" s="133" t="s">
        <v>275</v>
      </c>
      <c r="B169" s="99">
        <v>90</v>
      </c>
      <c r="C169" s="112">
        <v>5.49</v>
      </c>
      <c r="D169" s="115">
        <f t="shared" si="105"/>
        <v>5.5998000000000001</v>
      </c>
      <c r="E169" s="112">
        <f t="shared" si="106"/>
        <v>5.7096</v>
      </c>
      <c r="F169" s="100">
        <v>10</v>
      </c>
      <c r="G169" s="73"/>
      <c r="H169" s="133" t="s">
        <v>279</v>
      </c>
      <c r="I169" s="99">
        <v>90</v>
      </c>
      <c r="J169" s="112">
        <v>7.08</v>
      </c>
      <c r="K169" s="115">
        <f t="shared" si="103"/>
        <v>7.2216000000000005</v>
      </c>
      <c r="L169" s="112">
        <f t="shared" si="104"/>
        <v>7.3632</v>
      </c>
      <c r="M169" s="100">
        <v>10</v>
      </c>
    </row>
    <row r="170" spans="1:13" s="24" customFormat="1" ht="20.25" x14ac:dyDescent="0.25">
      <c r="A170" s="133" t="s">
        <v>276</v>
      </c>
      <c r="B170" s="99">
        <v>90</v>
      </c>
      <c r="C170" s="112">
        <v>12</v>
      </c>
      <c r="D170" s="115">
        <f t="shared" si="105"/>
        <v>12.24</v>
      </c>
      <c r="E170" s="112">
        <f t="shared" si="106"/>
        <v>12.48</v>
      </c>
      <c r="F170" s="100">
        <v>10</v>
      </c>
      <c r="G170" s="73"/>
      <c r="H170" s="133" t="s">
        <v>290</v>
      </c>
      <c r="I170" s="99">
        <v>90</v>
      </c>
      <c r="J170" s="112">
        <v>7.08</v>
      </c>
      <c r="K170" s="115">
        <f t="shared" ref="K170:K176" si="107">J170*1.02</f>
        <v>7.2216000000000005</v>
      </c>
      <c r="L170" s="112">
        <f t="shared" ref="L170:L176" si="108">J170*1.04</f>
        <v>7.3632</v>
      </c>
      <c r="M170" s="100">
        <v>10</v>
      </c>
    </row>
    <row r="171" spans="1:13" s="24" customFormat="1" ht="20.25" x14ac:dyDescent="0.25">
      <c r="A171" s="133" t="s">
        <v>292</v>
      </c>
      <c r="B171" s="99">
        <v>90</v>
      </c>
      <c r="C171" s="112">
        <v>6.56</v>
      </c>
      <c r="D171" s="115">
        <f t="shared" si="105"/>
        <v>6.6911999999999994</v>
      </c>
      <c r="E171" s="112">
        <f t="shared" si="106"/>
        <v>6.8224</v>
      </c>
      <c r="F171" s="100">
        <v>10</v>
      </c>
      <c r="G171" s="73"/>
      <c r="H171" s="133" t="s">
        <v>291</v>
      </c>
      <c r="I171" s="99">
        <v>90</v>
      </c>
      <c r="J171" s="112">
        <v>7.08</v>
      </c>
      <c r="K171" s="115">
        <f t="shared" si="107"/>
        <v>7.2216000000000005</v>
      </c>
      <c r="L171" s="112">
        <f t="shared" si="108"/>
        <v>7.3632</v>
      </c>
      <c r="M171" s="100">
        <v>10</v>
      </c>
    </row>
    <row r="172" spans="1:13" s="24" customFormat="1" ht="20.25" x14ac:dyDescent="0.25">
      <c r="A172" s="133" t="s">
        <v>293</v>
      </c>
      <c r="B172" s="99">
        <v>90</v>
      </c>
      <c r="C172" s="112">
        <v>5.76</v>
      </c>
      <c r="D172" s="115">
        <f t="shared" si="105"/>
        <v>5.8751999999999995</v>
      </c>
      <c r="E172" s="112">
        <f t="shared" si="106"/>
        <v>5.9904000000000002</v>
      </c>
      <c r="F172" s="100">
        <v>10</v>
      </c>
      <c r="G172" s="73"/>
      <c r="H172" s="133" t="s">
        <v>296</v>
      </c>
      <c r="I172" s="99">
        <v>90</v>
      </c>
      <c r="J172" s="112">
        <v>6.8</v>
      </c>
      <c r="K172" s="115">
        <f t="shared" si="107"/>
        <v>6.9359999999999999</v>
      </c>
      <c r="L172" s="112">
        <f t="shared" si="108"/>
        <v>7.0720000000000001</v>
      </c>
      <c r="M172" s="100">
        <v>10</v>
      </c>
    </row>
    <row r="173" spans="1:13" s="24" customFormat="1" ht="20.25" x14ac:dyDescent="0.25">
      <c r="A173" s="133" t="s">
        <v>294</v>
      </c>
      <c r="B173" s="99">
        <v>90</v>
      </c>
      <c r="C173" s="112">
        <v>3.44</v>
      </c>
      <c r="D173" s="115">
        <f t="shared" si="105"/>
        <v>3.5087999999999999</v>
      </c>
      <c r="E173" s="112">
        <f t="shared" si="106"/>
        <v>3.5775999999999999</v>
      </c>
      <c r="F173" s="100">
        <v>10</v>
      </c>
      <c r="G173" s="73"/>
      <c r="H173" s="133" t="s">
        <v>295</v>
      </c>
      <c r="I173" s="99">
        <v>90</v>
      </c>
      <c r="J173" s="112">
        <v>8.26</v>
      </c>
      <c r="K173" s="115">
        <f t="shared" si="107"/>
        <v>8.4252000000000002</v>
      </c>
      <c r="L173" s="112">
        <f t="shared" si="108"/>
        <v>8.5904000000000007</v>
      </c>
      <c r="M173" s="100">
        <v>10</v>
      </c>
    </row>
    <row r="174" spans="1:13" s="24" customFormat="1" ht="20.25" x14ac:dyDescent="0.25">
      <c r="A174" s="133" t="s">
        <v>298</v>
      </c>
      <c r="B174" s="99">
        <v>90</v>
      </c>
      <c r="C174" s="112">
        <v>13.63</v>
      </c>
      <c r="D174" s="115">
        <f t="shared" si="105"/>
        <v>13.902600000000001</v>
      </c>
      <c r="E174" s="112">
        <f t="shared" si="106"/>
        <v>14.175200000000002</v>
      </c>
      <c r="F174" s="100">
        <v>10</v>
      </c>
      <c r="G174" s="73"/>
      <c r="H174" s="133" t="s">
        <v>297</v>
      </c>
      <c r="I174" s="99">
        <v>90</v>
      </c>
      <c r="J174" s="112">
        <v>8.43</v>
      </c>
      <c r="K174" s="115">
        <f t="shared" si="107"/>
        <v>8.5985999999999994</v>
      </c>
      <c r="L174" s="112">
        <f t="shared" si="108"/>
        <v>8.7672000000000008</v>
      </c>
      <c r="M174" s="100">
        <v>10</v>
      </c>
    </row>
    <row r="175" spans="1:13" s="24" customFormat="1" ht="20.25" x14ac:dyDescent="0.25">
      <c r="A175" s="133" t="s">
        <v>299</v>
      </c>
      <c r="B175" s="99">
        <v>90</v>
      </c>
      <c r="C175" s="112">
        <v>12.55</v>
      </c>
      <c r="D175" s="115">
        <f t="shared" si="105"/>
        <v>12.801</v>
      </c>
      <c r="E175" s="112">
        <f t="shared" si="106"/>
        <v>13.052000000000001</v>
      </c>
      <c r="F175" s="100">
        <v>10</v>
      </c>
      <c r="G175" s="73"/>
      <c r="H175" s="133" t="s">
        <v>301</v>
      </c>
      <c r="I175" s="99">
        <v>90</v>
      </c>
      <c r="J175" s="112">
        <v>13.63</v>
      </c>
      <c r="K175" s="115">
        <f t="shared" si="107"/>
        <v>13.902600000000001</v>
      </c>
      <c r="L175" s="112">
        <f t="shared" si="108"/>
        <v>14.175200000000002</v>
      </c>
      <c r="M175" s="100">
        <v>10</v>
      </c>
    </row>
    <row r="176" spans="1:13" s="24" customFormat="1" ht="20.25" x14ac:dyDescent="0.25">
      <c r="A176" s="133" t="s">
        <v>300</v>
      </c>
      <c r="B176" s="99">
        <v>90</v>
      </c>
      <c r="C176" s="112">
        <v>13.63</v>
      </c>
      <c r="D176" s="115">
        <f t="shared" si="105"/>
        <v>13.902600000000001</v>
      </c>
      <c r="E176" s="112">
        <f t="shared" si="106"/>
        <v>14.175200000000002</v>
      </c>
      <c r="F176" s="100">
        <v>10</v>
      </c>
      <c r="G176" s="73"/>
      <c r="H176" s="133" t="s">
        <v>302</v>
      </c>
      <c r="I176" s="99">
        <v>90</v>
      </c>
      <c r="J176" s="112">
        <v>1.52</v>
      </c>
      <c r="K176" s="115">
        <f t="shared" si="107"/>
        <v>1.5504</v>
      </c>
      <c r="L176" s="112">
        <f t="shared" si="108"/>
        <v>1.5808</v>
      </c>
      <c r="M176" s="100">
        <v>10</v>
      </c>
    </row>
    <row r="177" spans="1:13" s="24" customFormat="1" ht="42.75" customHeight="1" x14ac:dyDescent="0.25">
      <c r="A177" s="170" t="s">
        <v>123</v>
      </c>
      <c r="B177" s="171"/>
      <c r="C177" s="175"/>
      <c r="D177" s="175"/>
      <c r="E177" s="175"/>
      <c r="F177" s="171"/>
      <c r="G177" s="171"/>
      <c r="H177" s="171"/>
      <c r="I177" s="171"/>
      <c r="J177" s="175"/>
      <c r="K177" s="175"/>
      <c r="L177" s="175"/>
      <c r="M177" s="173"/>
    </row>
    <row r="178" spans="1:13" s="24" customFormat="1" ht="25.5" customHeight="1" x14ac:dyDescent="0.25">
      <c r="A178" s="133" t="s">
        <v>119</v>
      </c>
      <c r="B178" s="99">
        <v>90</v>
      </c>
      <c r="C178" s="112">
        <v>7.28</v>
      </c>
      <c r="D178" s="115">
        <f>C178*1.02</f>
        <v>7.4256000000000002</v>
      </c>
      <c r="E178" s="112">
        <f t="shared" ref="E178" si="109">C178*1.04</f>
        <v>7.5712000000000002</v>
      </c>
      <c r="F178" s="100">
        <v>10</v>
      </c>
      <c r="G178" s="71"/>
      <c r="H178" s="133" t="s">
        <v>120</v>
      </c>
      <c r="I178" s="99">
        <v>90</v>
      </c>
      <c r="J178" s="112">
        <v>6.35</v>
      </c>
      <c r="K178" s="115">
        <f>J178*1.02</f>
        <v>6.4769999999999994</v>
      </c>
      <c r="L178" s="112">
        <f>J178*1.04</f>
        <v>6.6040000000000001</v>
      </c>
      <c r="M178" s="100">
        <v>10</v>
      </c>
    </row>
    <row r="179" spans="1:13" s="24" customFormat="1" ht="27" customHeight="1" x14ac:dyDescent="0.25">
      <c r="A179" s="170" t="s">
        <v>27</v>
      </c>
      <c r="B179" s="171"/>
      <c r="C179" s="172"/>
      <c r="D179" s="172"/>
      <c r="E179" s="172"/>
      <c r="F179" s="171"/>
      <c r="G179" s="171"/>
      <c r="H179" s="191"/>
      <c r="I179" s="191"/>
      <c r="J179" s="172"/>
      <c r="K179" s="172"/>
      <c r="L179" s="172"/>
      <c r="M179" s="192"/>
    </row>
    <row r="180" spans="1:13" s="24" customFormat="1" ht="30" customHeight="1" x14ac:dyDescent="0.25">
      <c r="A180" s="132" t="s">
        <v>29</v>
      </c>
      <c r="B180" s="77">
        <v>15</v>
      </c>
      <c r="C180" s="110">
        <v>17.61</v>
      </c>
      <c r="D180" s="110">
        <f>C180*1.02</f>
        <v>17.962199999999999</v>
      </c>
      <c r="E180" s="110">
        <f>C180*1.04</f>
        <v>18.314399999999999</v>
      </c>
      <c r="F180" s="78">
        <v>10</v>
      </c>
      <c r="G180" s="71"/>
      <c r="H180" s="133" t="s">
        <v>30</v>
      </c>
      <c r="I180" s="96">
        <v>15</v>
      </c>
      <c r="J180" s="112">
        <v>17.670000000000002</v>
      </c>
      <c r="K180" s="112">
        <f>J180*1.02</f>
        <v>18.023400000000002</v>
      </c>
      <c r="L180" s="112">
        <f>J180*1.04</f>
        <v>18.376800000000003</v>
      </c>
      <c r="M180" s="100">
        <v>10</v>
      </c>
    </row>
    <row r="181" spans="1:13" s="24" customFormat="1" ht="30" customHeight="1" x14ac:dyDescent="0.25">
      <c r="A181" s="132" t="s">
        <v>28</v>
      </c>
      <c r="B181" s="79">
        <v>15</v>
      </c>
      <c r="C181" s="110">
        <v>17.12</v>
      </c>
      <c r="D181" s="110">
        <f>C181*1.02</f>
        <v>17.462400000000002</v>
      </c>
      <c r="E181" s="110">
        <f>C181*1.04</f>
        <v>17.8048</v>
      </c>
      <c r="F181" s="76">
        <v>10</v>
      </c>
      <c r="G181" s="71"/>
    </row>
    <row r="182" spans="1:13" s="24" customFormat="1" ht="30" customHeight="1" x14ac:dyDescent="0.25">
      <c r="A182" s="170" t="s">
        <v>244</v>
      </c>
      <c r="B182" s="171"/>
      <c r="C182" s="172"/>
      <c r="D182" s="172"/>
      <c r="E182" s="172"/>
      <c r="F182" s="171"/>
      <c r="G182" s="171"/>
      <c r="H182" s="191"/>
      <c r="I182" s="191"/>
      <c r="J182" s="172"/>
      <c r="K182" s="172"/>
      <c r="L182" s="172"/>
      <c r="M182" s="192"/>
    </row>
    <row r="183" spans="1:13" s="24" customFormat="1" ht="27" customHeight="1" x14ac:dyDescent="0.25">
      <c r="A183" s="133" t="s">
        <v>139</v>
      </c>
      <c r="B183" s="100">
        <v>10</v>
      </c>
      <c r="C183" s="112">
        <v>9.32</v>
      </c>
      <c r="D183" s="112">
        <f>C183*1.02</f>
        <v>9.5064000000000011</v>
      </c>
      <c r="E183" s="112">
        <f>C183*1.04</f>
        <v>9.6928000000000001</v>
      </c>
      <c r="F183" s="100">
        <v>10</v>
      </c>
      <c r="G183" s="71"/>
      <c r="H183" s="133" t="s">
        <v>250</v>
      </c>
      <c r="I183" s="100">
        <v>10</v>
      </c>
      <c r="J183" s="112">
        <v>3.7</v>
      </c>
      <c r="K183" s="112">
        <f>J183*1.02</f>
        <v>3.7740000000000005</v>
      </c>
      <c r="L183" s="112">
        <f>J183*1.04</f>
        <v>3.8480000000000003</v>
      </c>
      <c r="M183" s="100">
        <v>10</v>
      </c>
    </row>
    <row r="184" spans="1:13" s="24" customFormat="1" ht="27" customHeight="1" x14ac:dyDescent="0.25">
      <c r="A184" s="133" t="s">
        <v>138</v>
      </c>
      <c r="B184" s="100">
        <v>10</v>
      </c>
      <c r="C184" s="112">
        <v>7.59</v>
      </c>
      <c r="D184" s="112">
        <f>C184*1.02</f>
        <v>7.7417999999999996</v>
      </c>
      <c r="E184" s="112">
        <f>C184*1.04</f>
        <v>7.8936000000000002</v>
      </c>
      <c r="F184" s="100">
        <v>10</v>
      </c>
      <c r="G184" s="71"/>
      <c r="H184" s="133" t="s">
        <v>245</v>
      </c>
      <c r="I184" s="99">
        <v>90</v>
      </c>
      <c r="J184" s="112">
        <v>7.74</v>
      </c>
      <c r="K184" s="115">
        <f>J184*1.02</f>
        <v>7.8948</v>
      </c>
      <c r="L184" s="112">
        <f>J184*1.04</f>
        <v>8.0495999999999999</v>
      </c>
      <c r="M184" s="100">
        <v>10</v>
      </c>
    </row>
    <row r="185" spans="1:13" s="24" customFormat="1" ht="27" customHeight="1" x14ac:dyDescent="0.25">
      <c r="A185" s="133" t="s">
        <v>248</v>
      </c>
      <c r="B185" s="100">
        <v>10</v>
      </c>
      <c r="C185" s="112">
        <v>5.3</v>
      </c>
      <c r="D185" s="112">
        <f>C185*1.02</f>
        <v>5.4059999999999997</v>
      </c>
      <c r="E185" s="112">
        <f>C185*1.04</f>
        <v>5.5119999999999996</v>
      </c>
      <c r="F185" s="100">
        <v>10</v>
      </c>
      <c r="G185" s="71"/>
      <c r="H185" s="133" t="s">
        <v>246</v>
      </c>
      <c r="I185" s="99">
        <v>90</v>
      </c>
      <c r="J185" s="112">
        <v>8.0399999999999991</v>
      </c>
      <c r="K185" s="115">
        <f>J185*1.02</f>
        <v>8.2007999999999992</v>
      </c>
      <c r="L185" s="112">
        <f>J185*1.04</f>
        <v>8.3615999999999993</v>
      </c>
      <c r="M185" s="100">
        <v>10</v>
      </c>
    </row>
    <row r="186" spans="1:13" s="24" customFormat="1" ht="27" customHeight="1" x14ac:dyDescent="0.25">
      <c r="A186" s="133" t="s">
        <v>131</v>
      </c>
      <c r="B186" s="100">
        <v>14</v>
      </c>
      <c r="C186" s="112">
        <v>9.7200000000000006</v>
      </c>
      <c r="D186" s="112">
        <f>C186*1.02</f>
        <v>9.9144000000000005</v>
      </c>
      <c r="E186" s="112">
        <f>C186*1.04</f>
        <v>10.1088</v>
      </c>
      <c r="F186" s="100">
        <v>10</v>
      </c>
      <c r="G186" s="71"/>
      <c r="H186" s="133" t="s">
        <v>247</v>
      </c>
      <c r="I186" s="99">
        <v>90</v>
      </c>
      <c r="J186" s="112">
        <v>7.78</v>
      </c>
      <c r="K186" s="115">
        <f>J186*1.02</f>
        <v>7.9356</v>
      </c>
      <c r="L186" s="112">
        <f>J186*1.04</f>
        <v>8.0912000000000006</v>
      </c>
      <c r="M186" s="100">
        <v>10</v>
      </c>
    </row>
    <row r="187" spans="1:13" s="24" customFormat="1" ht="27" customHeight="1" x14ac:dyDescent="0.25">
      <c r="A187" s="133" t="s">
        <v>132</v>
      </c>
      <c r="B187" s="100">
        <v>14</v>
      </c>
      <c r="C187" s="112">
        <v>8.98</v>
      </c>
      <c r="D187" s="112">
        <f>C187*1.02</f>
        <v>9.1596000000000011</v>
      </c>
      <c r="E187" s="112">
        <f>C187*1.04</f>
        <v>9.3391999999999999</v>
      </c>
      <c r="F187" s="100">
        <v>10</v>
      </c>
      <c r="G187" s="71"/>
    </row>
    <row r="188" spans="1:13" s="24" customFormat="1" ht="27" customHeight="1" x14ac:dyDescent="0.25">
      <c r="A188" s="174" t="s">
        <v>32</v>
      </c>
      <c r="B188" s="175"/>
      <c r="C188" s="172"/>
      <c r="D188" s="172"/>
      <c r="E188" s="172"/>
      <c r="F188" s="175"/>
      <c r="G188" s="175"/>
      <c r="H188" s="175"/>
      <c r="I188" s="175"/>
      <c r="J188" s="172"/>
      <c r="K188" s="172"/>
      <c r="L188" s="172"/>
      <c r="M188" s="176"/>
    </row>
    <row r="189" spans="1:13" s="24" customFormat="1" ht="15.75" customHeight="1" x14ac:dyDescent="0.25">
      <c r="A189" s="204" t="s">
        <v>31</v>
      </c>
      <c r="B189" s="205"/>
      <c r="C189" s="185"/>
      <c r="D189" s="185"/>
      <c r="E189" s="185"/>
      <c r="F189" s="205"/>
      <c r="G189" s="205"/>
      <c r="H189" s="205"/>
      <c r="I189" s="205"/>
      <c r="J189" s="185"/>
      <c r="K189" s="185"/>
      <c r="L189" s="185"/>
      <c r="M189" s="206"/>
    </row>
    <row r="190" spans="1:13" s="24" customFormat="1" ht="27.75" customHeight="1" x14ac:dyDescent="0.25">
      <c r="A190" s="132" t="s">
        <v>144</v>
      </c>
      <c r="B190" s="80">
        <v>90</v>
      </c>
      <c r="C190" s="110">
        <v>10.91</v>
      </c>
      <c r="D190" s="111">
        <f>C190*1.02</f>
        <v>11.1282</v>
      </c>
      <c r="E190" s="111">
        <f>C190*1.04</f>
        <v>11.346400000000001</v>
      </c>
      <c r="F190" s="78">
        <v>10</v>
      </c>
      <c r="G190" s="71"/>
      <c r="H190" s="132" t="s">
        <v>282</v>
      </c>
      <c r="I190" s="79">
        <v>90</v>
      </c>
      <c r="J190" s="110">
        <v>10.7</v>
      </c>
      <c r="K190" s="110">
        <f>J190*1.02</f>
        <v>10.914</v>
      </c>
      <c r="L190" s="110">
        <f>J190*1.04</f>
        <v>11.128</v>
      </c>
      <c r="M190" s="76">
        <v>10</v>
      </c>
    </row>
    <row r="191" spans="1:13" s="24" customFormat="1" ht="27.75" customHeight="1" x14ac:dyDescent="0.25">
      <c r="A191" s="132" t="s">
        <v>147</v>
      </c>
      <c r="B191" s="80">
        <v>90</v>
      </c>
      <c r="C191" s="110">
        <v>11.75</v>
      </c>
      <c r="D191" s="111">
        <f>C191*1.02</f>
        <v>11.984999999999999</v>
      </c>
      <c r="E191" s="111">
        <f>C191*1.04</f>
        <v>12.22</v>
      </c>
      <c r="F191" s="78">
        <v>10</v>
      </c>
      <c r="G191" s="71"/>
      <c r="H191" s="132" t="s">
        <v>148</v>
      </c>
      <c r="I191" s="79">
        <v>90</v>
      </c>
      <c r="J191" s="110">
        <v>10.36</v>
      </c>
      <c r="K191" s="110">
        <f>J191*1.02</f>
        <v>10.5672</v>
      </c>
      <c r="L191" s="110">
        <f>J191*1.04</f>
        <v>10.7744</v>
      </c>
      <c r="M191" s="76">
        <v>10</v>
      </c>
    </row>
    <row r="192" spans="1:13" s="24" customFormat="1" ht="27.75" customHeight="1" x14ac:dyDescent="0.25">
      <c r="A192" s="132" t="s">
        <v>283</v>
      </c>
      <c r="B192" s="80">
        <v>90</v>
      </c>
      <c r="C192" s="110">
        <v>17.86</v>
      </c>
      <c r="D192" s="111">
        <f>C192*1.02</f>
        <v>18.217199999999998</v>
      </c>
      <c r="E192" s="111">
        <f t="shared" ref="E192:E194" si="110">C192*1.04</f>
        <v>18.574400000000001</v>
      </c>
      <c r="F192" s="78">
        <v>10</v>
      </c>
      <c r="G192" s="71"/>
      <c r="H192" s="132" t="s">
        <v>285</v>
      </c>
      <c r="I192" s="80">
        <v>90</v>
      </c>
      <c r="J192" s="110">
        <v>10.74</v>
      </c>
      <c r="K192" s="111">
        <f>J192*1.02</f>
        <v>10.954800000000001</v>
      </c>
      <c r="L192" s="111">
        <f>J192*1.04</f>
        <v>11.169600000000001</v>
      </c>
      <c r="M192" s="78">
        <v>10</v>
      </c>
    </row>
    <row r="193" spans="1:13" s="24" customFormat="1" ht="27.75" customHeight="1" x14ac:dyDescent="0.25">
      <c r="A193" s="132" t="s">
        <v>286</v>
      </c>
      <c r="B193" s="77">
        <v>90</v>
      </c>
      <c r="C193" s="110">
        <v>9.59</v>
      </c>
      <c r="D193" s="110">
        <f>C193*1.02</f>
        <v>9.7818000000000005</v>
      </c>
      <c r="E193" s="110">
        <f>C193*1.04</f>
        <v>9.9735999999999994</v>
      </c>
      <c r="F193" s="78">
        <v>10</v>
      </c>
      <c r="G193" s="71"/>
      <c r="H193" s="132" t="s">
        <v>281</v>
      </c>
      <c r="I193" s="77">
        <v>90</v>
      </c>
      <c r="J193" s="110">
        <v>11.96</v>
      </c>
      <c r="K193" s="110">
        <f>J193*1.02</f>
        <v>12.199200000000001</v>
      </c>
      <c r="L193" s="110">
        <f>J193*1.04</f>
        <v>12.438400000000001</v>
      </c>
      <c r="M193" s="78">
        <v>10</v>
      </c>
    </row>
    <row r="194" spans="1:13" s="24" customFormat="1" ht="27.75" customHeight="1" x14ac:dyDescent="0.25">
      <c r="A194" s="133" t="s">
        <v>284</v>
      </c>
      <c r="B194" s="99">
        <v>90</v>
      </c>
      <c r="C194" s="112">
        <v>9.8800000000000008</v>
      </c>
      <c r="D194" s="115">
        <f>C194*1.02</f>
        <v>10.0776</v>
      </c>
      <c r="E194" s="115">
        <f t="shared" si="110"/>
        <v>10.275200000000002</v>
      </c>
      <c r="F194" s="100">
        <v>10</v>
      </c>
      <c r="G194" s="68"/>
      <c r="H194" s="133" t="s">
        <v>280</v>
      </c>
      <c r="I194" s="99">
        <v>90</v>
      </c>
      <c r="J194" s="112">
        <v>10.79</v>
      </c>
      <c r="K194" s="115">
        <f>J194*1.02</f>
        <v>11.005799999999999</v>
      </c>
      <c r="L194" s="115">
        <f>J194*1.04</f>
        <v>11.221599999999999</v>
      </c>
      <c r="M194" s="100">
        <v>10</v>
      </c>
    </row>
    <row r="195" spans="1:13" s="24" customFormat="1" ht="27" customHeight="1" x14ac:dyDescent="0.25">
      <c r="A195" s="170" t="s">
        <v>33</v>
      </c>
      <c r="B195" s="171"/>
      <c r="C195" s="172"/>
      <c r="D195" s="172"/>
      <c r="E195" s="172"/>
      <c r="F195" s="171"/>
      <c r="G195" s="171"/>
      <c r="H195" s="171"/>
      <c r="I195" s="171"/>
      <c r="J195" s="175"/>
      <c r="K195" s="175"/>
      <c r="L195" s="175"/>
      <c r="M195" s="173"/>
    </row>
    <row r="196" spans="1:13" s="24" customFormat="1" ht="25.5" customHeight="1" x14ac:dyDescent="0.25">
      <c r="A196" s="133" t="s">
        <v>239</v>
      </c>
      <c r="B196" s="100">
        <v>30</v>
      </c>
      <c r="C196" s="112">
        <v>8.36</v>
      </c>
      <c r="D196" s="112">
        <f>C196*1.02</f>
        <v>8.5271999999999988</v>
      </c>
      <c r="E196" s="112">
        <f>C196*1.04</f>
        <v>8.6943999999999999</v>
      </c>
      <c r="F196" s="100">
        <v>10</v>
      </c>
      <c r="G196" s="71"/>
      <c r="H196" s="133" t="s">
        <v>130</v>
      </c>
      <c r="I196" s="100">
        <v>30</v>
      </c>
      <c r="J196" s="112">
        <v>6.6</v>
      </c>
      <c r="K196" s="112">
        <f>J196*1.02</f>
        <v>6.7319999999999993</v>
      </c>
      <c r="L196" s="112">
        <f>J196*1.04</f>
        <v>6.8639999999999999</v>
      </c>
      <c r="M196" s="100">
        <v>10</v>
      </c>
    </row>
    <row r="197" spans="1:13" s="24" customFormat="1" ht="27" customHeight="1" x14ac:dyDescent="0.25">
      <c r="A197" s="190" t="s">
        <v>34</v>
      </c>
      <c r="B197" s="191"/>
      <c r="C197" s="172"/>
      <c r="D197" s="172"/>
      <c r="E197" s="172"/>
      <c r="F197" s="191"/>
      <c r="G197" s="171"/>
      <c r="H197" s="191"/>
      <c r="I197" s="191"/>
      <c r="J197" s="172"/>
      <c r="K197" s="172"/>
      <c r="L197" s="172"/>
      <c r="M197" s="192"/>
    </row>
    <row r="198" spans="1:13" s="24" customFormat="1" ht="25.5" customHeight="1" x14ac:dyDescent="0.25">
      <c r="A198" s="132" t="s">
        <v>71</v>
      </c>
      <c r="B198" s="77">
        <v>90</v>
      </c>
      <c r="C198" s="110">
        <v>5.47</v>
      </c>
      <c r="D198" s="110">
        <f>C198*1.02</f>
        <v>5.5793999999999997</v>
      </c>
      <c r="E198" s="110">
        <f>C198*1.04</f>
        <v>5.6887999999999996</v>
      </c>
      <c r="F198" s="78">
        <v>10</v>
      </c>
      <c r="G198" s="71"/>
      <c r="H198" s="133" t="s">
        <v>69</v>
      </c>
      <c r="I198" s="100">
        <v>90</v>
      </c>
      <c r="J198" s="112">
        <v>5.84</v>
      </c>
      <c r="K198" s="112">
        <f>J198*1.02</f>
        <v>5.9568000000000003</v>
      </c>
      <c r="L198" s="112">
        <f t="shared" ref="L198" si="111">J198*1.04</f>
        <v>6.0735999999999999</v>
      </c>
      <c r="M198" s="100">
        <v>10</v>
      </c>
    </row>
    <row r="199" spans="1:13" s="24" customFormat="1" ht="25.5" customHeight="1" x14ac:dyDescent="0.25">
      <c r="A199" s="132" t="s">
        <v>70</v>
      </c>
      <c r="B199" s="77">
        <v>90</v>
      </c>
      <c r="C199" s="110">
        <v>6.03</v>
      </c>
      <c r="D199" s="110">
        <f>C199*1.02</f>
        <v>6.1506000000000007</v>
      </c>
      <c r="E199" s="110">
        <f>C199*1.04</f>
        <v>6.2712000000000003</v>
      </c>
      <c r="F199" s="78">
        <v>10</v>
      </c>
      <c r="G199" s="71"/>
      <c r="H199" s="133" t="s">
        <v>150</v>
      </c>
      <c r="I199" s="100">
        <v>90</v>
      </c>
      <c r="J199" s="112">
        <v>5.9</v>
      </c>
      <c r="K199" s="112">
        <f>J199*1.02</f>
        <v>6.0180000000000007</v>
      </c>
      <c r="L199" s="112">
        <f t="shared" ref="L199" si="112">J199*1.04</f>
        <v>6.136000000000001</v>
      </c>
      <c r="M199" s="100">
        <v>10</v>
      </c>
    </row>
    <row r="200" spans="1:13" s="24" customFormat="1" ht="25.5" customHeight="1" x14ac:dyDescent="0.25">
      <c r="A200" s="132" t="s">
        <v>149</v>
      </c>
      <c r="B200" s="77">
        <v>90</v>
      </c>
      <c r="C200" s="110">
        <v>5.88</v>
      </c>
      <c r="D200" s="110">
        <f>C200*1.02</f>
        <v>5.9976000000000003</v>
      </c>
      <c r="E200" s="110">
        <f>C200*1.04</f>
        <v>6.1151999999999997</v>
      </c>
      <c r="F200" s="78">
        <v>10</v>
      </c>
      <c r="G200" s="71"/>
    </row>
    <row r="201" spans="1:13" s="24" customFormat="1" ht="27" customHeight="1" x14ac:dyDescent="0.25">
      <c r="A201" s="170" t="s">
        <v>35</v>
      </c>
      <c r="B201" s="171"/>
      <c r="C201" s="172"/>
      <c r="D201" s="172"/>
      <c r="E201" s="172"/>
      <c r="F201" s="171"/>
      <c r="G201" s="171"/>
      <c r="H201" s="172"/>
      <c r="I201" s="172"/>
      <c r="J201" s="172"/>
      <c r="K201" s="172"/>
      <c r="L201" s="172"/>
      <c r="M201" s="203"/>
    </row>
    <row r="202" spans="1:13" s="24" customFormat="1" ht="25.5" customHeight="1" x14ac:dyDescent="0.25">
      <c r="A202" s="133" t="s">
        <v>121</v>
      </c>
      <c r="B202" s="102">
        <v>90</v>
      </c>
      <c r="C202" s="112">
        <v>2.0499999999999998</v>
      </c>
      <c r="D202" s="112">
        <f>C202*1.02</f>
        <v>2.0909999999999997</v>
      </c>
      <c r="E202" s="112">
        <f t="shared" ref="E202" si="113">C202*1.04</f>
        <v>2.1319999999999997</v>
      </c>
      <c r="F202" s="97">
        <v>10</v>
      </c>
      <c r="G202" s="71"/>
      <c r="H202" s="132" t="s">
        <v>43</v>
      </c>
      <c r="I202" s="77">
        <v>90</v>
      </c>
      <c r="J202" s="110">
        <v>2.46</v>
      </c>
      <c r="K202" s="110">
        <f>J202*1.02</f>
        <v>2.5091999999999999</v>
      </c>
      <c r="L202" s="110">
        <f>J202*1.04</f>
        <v>2.5584000000000002</v>
      </c>
      <c r="M202" s="78">
        <v>10</v>
      </c>
    </row>
    <row r="203" spans="1:13" s="24" customFormat="1" ht="25.5" customHeight="1" x14ac:dyDescent="0.25">
      <c r="A203" s="133" t="s">
        <v>42</v>
      </c>
      <c r="B203" s="102">
        <v>90</v>
      </c>
      <c r="C203" s="112">
        <v>4.3600000000000003</v>
      </c>
      <c r="D203" s="112">
        <f>C203*1.02</f>
        <v>4.4472000000000005</v>
      </c>
      <c r="E203" s="112">
        <f>C203*1.04</f>
        <v>4.5344000000000007</v>
      </c>
      <c r="F203" s="97">
        <v>10</v>
      </c>
      <c r="G203" s="71"/>
      <c r="H203" s="133" t="s">
        <v>44</v>
      </c>
      <c r="I203" s="102">
        <v>90</v>
      </c>
      <c r="J203" s="112">
        <v>3.12</v>
      </c>
      <c r="K203" s="112">
        <f>J203*1.02</f>
        <v>3.1824000000000003</v>
      </c>
      <c r="L203" s="112">
        <f>J203*1.04</f>
        <v>3.2448000000000001</v>
      </c>
      <c r="M203" s="97">
        <v>10</v>
      </c>
    </row>
    <row r="204" spans="1:13" s="24" customFormat="1" ht="27" customHeight="1" x14ac:dyDescent="0.25">
      <c r="A204" s="170" t="s">
        <v>36</v>
      </c>
      <c r="B204" s="171"/>
      <c r="C204" s="172"/>
      <c r="D204" s="172"/>
      <c r="E204" s="172"/>
      <c r="F204" s="171"/>
      <c r="G204" s="171"/>
      <c r="H204" s="171"/>
      <c r="I204" s="171"/>
      <c r="J204" s="172"/>
      <c r="K204" s="172"/>
      <c r="L204" s="172"/>
      <c r="M204" s="173"/>
    </row>
    <row r="205" spans="1:13" s="24" customFormat="1" ht="26.25" customHeight="1" x14ac:dyDescent="0.25">
      <c r="A205" s="133" t="s">
        <v>78</v>
      </c>
      <c r="B205" s="100">
        <v>90</v>
      </c>
      <c r="C205" s="112">
        <v>1.36</v>
      </c>
      <c r="D205" s="112">
        <f>C205*1.02</f>
        <v>1.3872000000000002</v>
      </c>
      <c r="E205" s="112">
        <f>C205*1.04</f>
        <v>1.4144000000000001</v>
      </c>
      <c r="F205" s="100">
        <v>10</v>
      </c>
      <c r="G205" s="71"/>
      <c r="H205" s="132" t="s">
        <v>79</v>
      </c>
      <c r="I205" s="77">
        <v>90</v>
      </c>
      <c r="J205" s="110">
        <v>1.36</v>
      </c>
      <c r="K205" s="110">
        <f t="shared" ref="K205" si="114">J205*1.02</f>
        <v>1.3872000000000002</v>
      </c>
      <c r="L205" s="110">
        <f>J205*1.04</f>
        <v>1.4144000000000001</v>
      </c>
      <c r="M205" s="78">
        <v>10</v>
      </c>
    </row>
    <row r="206" spans="1:13" s="24" customFormat="1" ht="26.25" customHeight="1" x14ac:dyDescent="0.25">
      <c r="A206" s="132" t="s">
        <v>76</v>
      </c>
      <c r="B206" s="77">
        <v>90</v>
      </c>
      <c r="C206" s="110">
        <v>1.36</v>
      </c>
      <c r="D206" s="110">
        <f t="shared" ref="D206:D209" si="115">C206*1.02</f>
        <v>1.3872000000000002</v>
      </c>
      <c r="E206" s="110">
        <f t="shared" ref="E206:E209" si="116">C206*1.04</f>
        <v>1.4144000000000001</v>
      </c>
      <c r="F206" s="78">
        <v>10</v>
      </c>
      <c r="G206" s="71"/>
      <c r="H206" s="132" t="s">
        <v>83</v>
      </c>
      <c r="I206" s="77">
        <v>90</v>
      </c>
      <c r="J206" s="110">
        <v>1.56</v>
      </c>
      <c r="K206" s="110">
        <f>J206*1.02</f>
        <v>1.5912000000000002</v>
      </c>
      <c r="L206" s="110">
        <f>J206*1.04</f>
        <v>1.6224000000000001</v>
      </c>
      <c r="M206" s="78">
        <v>10</v>
      </c>
    </row>
    <row r="207" spans="1:13" s="24" customFormat="1" ht="26.25" customHeight="1" x14ac:dyDescent="0.25">
      <c r="A207" s="132" t="s">
        <v>80</v>
      </c>
      <c r="B207" s="77">
        <v>90</v>
      </c>
      <c r="C207" s="110">
        <v>3</v>
      </c>
      <c r="D207" s="110">
        <f t="shared" si="115"/>
        <v>3.06</v>
      </c>
      <c r="E207" s="110">
        <f t="shared" si="116"/>
        <v>3.12</v>
      </c>
      <c r="F207" s="78">
        <v>10</v>
      </c>
      <c r="G207" s="71"/>
      <c r="H207" s="132" t="s">
        <v>37</v>
      </c>
      <c r="I207" s="77">
        <v>90</v>
      </c>
      <c r="J207" s="110">
        <v>4.12</v>
      </c>
      <c r="K207" s="110">
        <f>J207*1.02</f>
        <v>4.2023999999999999</v>
      </c>
      <c r="L207" s="110">
        <f>J207*1.04</f>
        <v>4.2848000000000006</v>
      </c>
      <c r="M207" s="78">
        <v>10</v>
      </c>
    </row>
    <row r="208" spans="1:13" s="24" customFormat="1" ht="26.25" customHeight="1" x14ac:dyDescent="0.25">
      <c r="A208" s="132" t="s">
        <v>81</v>
      </c>
      <c r="B208" s="77">
        <v>90</v>
      </c>
      <c r="C208" s="110">
        <v>3.06</v>
      </c>
      <c r="D208" s="110">
        <f t="shared" si="115"/>
        <v>3.1212</v>
      </c>
      <c r="E208" s="110">
        <f t="shared" si="116"/>
        <v>3.1824000000000003</v>
      </c>
      <c r="F208" s="78">
        <v>10</v>
      </c>
      <c r="G208" s="71"/>
      <c r="H208" s="132" t="s">
        <v>253</v>
      </c>
      <c r="I208" s="77">
        <v>90</v>
      </c>
      <c r="J208" s="110">
        <v>2.11</v>
      </c>
      <c r="K208" s="110">
        <f>J208*1.02</f>
        <v>2.1522000000000001</v>
      </c>
      <c r="L208" s="110">
        <f>J208*1.04</f>
        <v>2.1943999999999999</v>
      </c>
      <c r="M208" s="78">
        <v>10</v>
      </c>
    </row>
    <row r="209" spans="1:13" s="24" customFormat="1" ht="26.25" customHeight="1" x14ac:dyDescent="0.25">
      <c r="A209" s="133" t="s">
        <v>77</v>
      </c>
      <c r="B209" s="102">
        <v>90</v>
      </c>
      <c r="C209" s="112">
        <v>1.56</v>
      </c>
      <c r="D209" s="112">
        <f t="shared" si="115"/>
        <v>1.5912000000000002</v>
      </c>
      <c r="E209" s="112">
        <f t="shared" si="116"/>
        <v>1.6224000000000001</v>
      </c>
      <c r="F209" s="97">
        <v>10</v>
      </c>
      <c r="G209" s="71"/>
      <c r="H209" s="132" t="s">
        <v>249</v>
      </c>
      <c r="I209" s="77">
        <v>90</v>
      </c>
      <c r="J209" s="110">
        <v>4.28</v>
      </c>
      <c r="K209" s="110">
        <f>J209*1.02</f>
        <v>4.3656000000000006</v>
      </c>
      <c r="L209" s="110">
        <f t="shared" ref="L209" si="117">J209*1.04</f>
        <v>4.4512</v>
      </c>
      <c r="M209" s="78">
        <v>10</v>
      </c>
    </row>
    <row r="210" spans="1:13" s="24" customFormat="1" ht="26.25" customHeight="1" x14ac:dyDescent="0.25">
      <c r="A210" s="133" t="s">
        <v>240</v>
      </c>
      <c r="B210" s="102">
        <v>90</v>
      </c>
      <c r="C210" s="112">
        <v>3.63</v>
      </c>
      <c r="D210" s="112">
        <f t="shared" ref="D210" si="118">C210*1.02</f>
        <v>3.7025999999999999</v>
      </c>
      <c r="E210" s="112">
        <f t="shared" ref="E210" si="119">C210*1.04</f>
        <v>3.7751999999999999</v>
      </c>
      <c r="F210" s="97">
        <v>10</v>
      </c>
      <c r="G210" s="71"/>
      <c r="H210" s="133" t="s">
        <v>82</v>
      </c>
      <c r="I210" s="100">
        <v>90</v>
      </c>
      <c r="J210" s="112">
        <v>4.5199999999999996</v>
      </c>
      <c r="K210" s="112">
        <f>J210*1.02</f>
        <v>4.6103999999999994</v>
      </c>
      <c r="L210" s="112">
        <f>J210*1.04</f>
        <v>4.7008000000000001</v>
      </c>
      <c r="M210" s="100">
        <v>10</v>
      </c>
    </row>
    <row r="211" spans="1:13" s="24" customFormat="1" ht="27" customHeight="1" x14ac:dyDescent="0.25">
      <c r="A211" s="170" t="s">
        <v>21</v>
      </c>
      <c r="B211" s="171"/>
      <c r="C211" s="172"/>
      <c r="D211" s="172"/>
      <c r="E211" s="172"/>
      <c r="F211" s="171"/>
      <c r="G211" s="171"/>
      <c r="H211" s="171"/>
      <c r="I211" s="171"/>
      <c r="J211" s="175"/>
      <c r="K211" s="175"/>
      <c r="L211" s="175"/>
      <c r="M211" s="173"/>
    </row>
    <row r="212" spans="1:13" s="24" customFormat="1" ht="22.5" customHeight="1" x14ac:dyDescent="0.25">
      <c r="A212" s="133" t="s">
        <v>134</v>
      </c>
      <c r="B212" s="100">
        <v>90</v>
      </c>
      <c r="C212" s="112">
        <v>1.43</v>
      </c>
      <c r="D212" s="112">
        <f>C212*1.02</f>
        <v>1.4585999999999999</v>
      </c>
      <c r="E212" s="112">
        <f>C212*1.04</f>
        <v>1.4872000000000001</v>
      </c>
      <c r="F212" s="100">
        <v>20</v>
      </c>
      <c r="G212" s="103"/>
      <c r="H212" s="133" t="s">
        <v>252</v>
      </c>
      <c r="I212" s="100">
        <v>90</v>
      </c>
      <c r="J212" s="118">
        <v>1.91</v>
      </c>
      <c r="K212" s="118">
        <f>J212*1.02</f>
        <v>1.9481999999999999</v>
      </c>
      <c r="L212" s="118">
        <f>J212*1.04</f>
        <v>1.9863999999999999</v>
      </c>
      <c r="M212" s="100">
        <v>10</v>
      </c>
    </row>
    <row r="213" spans="1:13" s="24" customFormat="1" ht="22.5" customHeight="1" x14ac:dyDescent="0.25">
      <c r="A213" s="133" t="s">
        <v>241</v>
      </c>
      <c r="B213" s="100">
        <v>90</v>
      </c>
      <c r="C213" s="112">
        <v>1.6</v>
      </c>
      <c r="D213" s="112">
        <f>C213*1.02</f>
        <v>1.6320000000000001</v>
      </c>
      <c r="E213" s="112">
        <f>C213*1.04</f>
        <v>1.6640000000000001</v>
      </c>
      <c r="F213" s="100">
        <v>21</v>
      </c>
      <c r="G213" s="137"/>
      <c r="H213" s="133" t="s">
        <v>242</v>
      </c>
      <c r="I213" s="100">
        <v>90</v>
      </c>
      <c r="J213" s="118">
        <v>3.03</v>
      </c>
      <c r="K213" s="118">
        <f>J213*1.02</f>
        <v>3.0905999999999998</v>
      </c>
      <c r="L213" s="118">
        <f>J213*1.04</f>
        <v>3.1511999999999998</v>
      </c>
      <c r="M213" s="100">
        <v>10</v>
      </c>
    </row>
    <row r="214" spans="1:13" s="24" customFormat="1" ht="22.5" customHeight="1" x14ac:dyDescent="0.25">
      <c r="A214" s="133" t="s">
        <v>243</v>
      </c>
      <c r="B214" s="100">
        <v>90</v>
      </c>
      <c r="C214" s="118">
        <v>2.69</v>
      </c>
      <c r="D214" s="118">
        <f>C214*1.02</f>
        <v>2.7437999999999998</v>
      </c>
      <c r="E214" s="118">
        <f>C214*1.04</f>
        <v>2.7976000000000001</v>
      </c>
      <c r="F214" s="100">
        <v>10</v>
      </c>
      <c r="G214" s="137"/>
      <c r="H214" s="164"/>
    </row>
    <row r="215" spans="1:13" s="24" customFormat="1" ht="22.5" customHeight="1" x14ac:dyDescent="0.25">
      <c r="A215" s="72"/>
      <c r="B215" s="73"/>
      <c r="C215" s="125"/>
      <c r="D215" s="125"/>
      <c r="E215" s="125"/>
      <c r="F215" s="73"/>
      <c r="G215" s="137"/>
      <c r="H215" s="72"/>
      <c r="I215" s="73"/>
      <c r="J215" s="138"/>
      <c r="K215" s="138"/>
      <c r="L215" s="138"/>
      <c r="M215" s="73"/>
    </row>
    <row r="216" spans="1:13" s="50" customFormat="1" ht="32.25" customHeight="1" x14ac:dyDescent="0.3">
      <c r="A216" s="219" t="s">
        <v>229</v>
      </c>
      <c r="B216" s="219"/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</row>
    <row r="217" spans="1:13" s="50" customFormat="1" ht="32.25" customHeight="1" x14ac:dyDescent="0.3">
      <c r="A217" s="60"/>
      <c r="B217" s="220" t="s">
        <v>116</v>
      </c>
      <c r="C217" s="220"/>
      <c r="D217" s="220"/>
      <c r="E217" s="220"/>
      <c r="F217" s="221" t="s">
        <v>39</v>
      </c>
      <c r="G217" s="221"/>
      <c r="H217" s="221"/>
      <c r="I217" s="61"/>
      <c r="J217" s="62"/>
      <c r="K217" s="63"/>
      <c r="L217" s="63"/>
      <c r="M217" s="63"/>
    </row>
    <row r="218" spans="1:13" s="50" customFormat="1" ht="32.25" customHeight="1" x14ac:dyDescent="0.3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s="50" customFormat="1" ht="32.25" customHeight="1" x14ac:dyDescent="0.3">
      <c r="A219" s="219" t="s">
        <v>74</v>
      </c>
      <c r="B219" s="219"/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</row>
    <row r="220" spans="1:13" s="50" customFormat="1" ht="32.25" customHeight="1" x14ac:dyDescent="0.3">
      <c r="A220" s="219" t="s">
        <v>75</v>
      </c>
      <c r="B220" s="219"/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</row>
    <row r="221" spans="1:13" s="50" customFormat="1" ht="32.25" customHeight="1" x14ac:dyDescent="0.3">
      <c r="A221" s="177" t="s">
        <v>303</v>
      </c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</row>
    <row r="222" spans="1:13" s="50" customFormat="1" ht="32.25" customHeight="1" x14ac:dyDescent="0.35">
      <c r="A222" s="60"/>
      <c r="B222" s="60"/>
      <c r="C222" s="13"/>
      <c r="D222" s="13"/>
      <c r="E222" s="13"/>
      <c r="F222" s="13"/>
      <c r="G222" s="65"/>
      <c r="H222" s="65"/>
      <c r="I222" s="61"/>
      <c r="J222" s="62"/>
      <c r="K222" s="63"/>
      <c r="L222" s="63"/>
      <c r="M222" s="63"/>
    </row>
    <row r="223" spans="1:13" s="50" customFormat="1" ht="32.25" customHeight="1" x14ac:dyDescent="0.3">
      <c r="A223" s="219" t="s">
        <v>230</v>
      </c>
      <c r="B223" s="219"/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</row>
    <row r="224" spans="1:13" s="50" customFormat="1" ht="32.25" customHeight="1" x14ac:dyDescent="0.3">
      <c r="A224" s="219" t="s">
        <v>145</v>
      </c>
      <c r="B224" s="219"/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</row>
    <row r="225" spans="1:13" s="50" customFormat="1" ht="32.25" customHeight="1" x14ac:dyDescent="0.3">
      <c r="A225" s="219" t="s">
        <v>146</v>
      </c>
      <c r="B225" s="219"/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</row>
    <row r="229" spans="1:13" x14ac:dyDescent="0.3">
      <c r="H229" s="8"/>
      <c r="I229" s="43"/>
      <c r="J229" s="8"/>
      <c r="K229" s="8"/>
      <c r="L229" s="8"/>
      <c r="M229" s="8"/>
    </row>
    <row r="230" spans="1:13" ht="20.25" x14ac:dyDescent="0.3">
      <c r="H230" s="9"/>
      <c r="I230" s="42"/>
      <c r="J230" s="10"/>
      <c r="K230" s="10"/>
      <c r="L230" s="10"/>
      <c r="M230" s="7"/>
    </row>
    <row r="231" spans="1:13" ht="20.25" x14ac:dyDescent="0.3">
      <c r="A231" s="35"/>
      <c r="H231" s="9"/>
      <c r="I231" s="42"/>
      <c r="J231" s="10"/>
      <c r="K231" s="10"/>
      <c r="L231" s="10"/>
      <c r="M231" s="7"/>
    </row>
    <row r="232" spans="1:13" ht="20.25" x14ac:dyDescent="0.3">
      <c r="A232" s="35"/>
      <c r="H232" s="9"/>
      <c r="I232" s="42"/>
      <c r="J232" s="10"/>
      <c r="K232" s="10"/>
      <c r="L232" s="10"/>
      <c r="M232" s="7"/>
    </row>
    <row r="233" spans="1:13" x14ac:dyDescent="0.3">
      <c r="A233" s="35"/>
      <c r="H233" s="8"/>
      <c r="I233" s="43"/>
      <c r="J233" s="8"/>
      <c r="K233" s="8"/>
      <c r="L233" s="8"/>
      <c r="M233" s="8"/>
    </row>
    <row r="234" spans="1:13" x14ac:dyDescent="0.3">
      <c r="A234" s="35"/>
    </row>
    <row r="235" spans="1:13" x14ac:dyDescent="0.3">
      <c r="A235" s="35"/>
    </row>
    <row r="236" spans="1:13" x14ac:dyDescent="0.3">
      <c r="A236" s="35"/>
    </row>
    <row r="237" spans="1:13" x14ac:dyDescent="0.3">
      <c r="A237" s="35"/>
    </row>
    <row r="238" spans="1:13" x14ac:dyDescent="0.3">
      <c r="A238" s="35"/>
    </row>
    <row r="239" spans="1:13" x14ac:dyDescent="0.3">
      <c r="A239" s="35"/>
    </row>
    <row r="240" spans="1:13" x14ac:dyDescent="0.3">
      <c r="A240" s="35"/>
    </row>
    <row r="241" spans="1:14" x14ac:dyDescent="0.3">
      <c r="A241" s="35"/>
    </row>
    <row r="242" spans="1:14" x14ac:dyDescent="0.3">
      <c r="A242" s="35"/>
    </row>
    <row r="243" spans="1:14" s="35" customFormat="1" x14ac:dyDescent="0.3">
      <c r="C243" s="19"/>
      <c r="D243" s="19"/>
      <c r="E243" s="19"/>
      <c r="F243" s="19"/>
      <c r="G243" s="19"/>
      <c r="H243" s="19"/>
      <c r="I243" s="44"/>
      <c r="J243" s="19"/>
      <c r="K243"/>
      <c r="L243"/>
      <c r="M243"/>
      <c r="N243"/>
    </row>
    <row r="244" spans="1:14" s="35" customFormat="1" x14ac:dyDescent="0.3">
      <c r="C244" s="19"/>
      <c r="D244" s="19"/>
      <c r="E244" s="19"/>
      <c r="F244" s="19"/>
      <c r="G244" s="19"/>
      <c r="H244" s="19"/>
      <c r="I244" s="44"/>
      <c r="J244" s="19"/>
      <c r="K244"/>
      <c r="L244"/>
      <c r="M244"/>
      <c r="N244"/>
    </row>
    <row r="245" spans="1:14" s="35" customFormat="1" x14ac:dyDescent="0.3">
      <c r="C245" s="19"/>
      <c r="D245" s="19"/>
      <c r="E245" s="19"/>
      <c r="F245" s="19"/>
      <c r="G245" s="19"/>
      <c r="H245" s="19"/>
      <c r="I245" s="44"/>
      <c r="J245" s="19"/>
      <c r="K245"/>
      <c r="L245"/>
      <c r="M245"/>
      <c r="N245"/>
    </row>
    <row r="246" spans="1:14" s="35" customFormat="1" x14ac:dyDescent="0.3">
      <c r="C246" s="19"/>
      <c r="D246" s="19"/>
      <c r="E246" s="19"/>
      <c r="F246" s="19"/>
      <c r="G246" s="19"/>
      <c r="H246" s="19"/>
      <c r="I246" s="44"/>
      <c r="J246" s="19"/>
      <c r="K246"/>
      <c r="L246"/>
      <c r="M246"/>
      <c r="N246"/>
    </row>
    <row r="247" spans="1:14" s="35" customFormat="1" x14ac:dyDescent="0.3">
      <c r="C247" s="19"/>
      <c r="D247" s="19"/>
      <c r="E247" s="19"/>
      <c r="F247" s="19"/>
      <c r="G247" s="19"/>
      <c r="H247" s="19"/>
      <c r="I247" s="44"/>
      <c r="J247" s="19"/>
      <c r="K247"/>
      <c r="L247"/>
      <c r="M247"/>
      <c r="N247"/>
    </row>
    <row r="248" spans="1:14" s="35" customFormat="1" x14ac:dyDescent="0.3">
      <c r="C248" s="19"/>
      <c r="D248" s="19"/>
      <c r="E248" s="19"/>
      <c r="F248" s="19"/>
      <c r="G248" s="19"/>
      <c r="H248" s="19"/>
      <c r="I248" s="44"/>
      <c r="J248" s="19"/>
      <c r="K248"/>
      <c r="L248"/>
      <c r="M248"/>
      <c r="N248"/>
    </row>
    <row r="249" spans="1:14" s="35" customFormat="1" x14ac:dyDescent="0.3">
      <c r="C249" s="19"/>
      <c r="D249" s="19"/>
      <c r="E249" s="19"/>
      <c r="F249" s="19"/>
      <c r="G249" s="19"/>
      <c r="H249" s="19"/>
      <c r="I249" s="44"/>
      <c r="J249" s="19"/>
      <c r="K249"/>
      <c r="L249"/>
      <c r="M249"/>
      <c r="N249"/>
    </row>
  </sheetData>
  <mergeCells count="81">
    <mergeCell ref="A1:H1"/>
    <mergeCell ref="I1:M1"/>
    <mergeCell ref="L2:M2"/>
    <mergeCell ref="A7:A8"/>
    <mergeCell ref="B7:B8"/>
    <mergeCell ref="F7:F8"/>
    <mergeCell ref="H7:H8"/>
    <mergeCell ref="I7:I8"/>
    <mergeCell ref="C7:E7"/>
    <mergeCell ref="J7:L7"/>
    <mergeCell ref="M7:M8"/>
    <mergeCell ref="A58:M58"/>
    <mergeCell ref="A65:M65"/>
    <mergeCell ref="A69:M69"/>
    <mergeCell ref="A9:M9"/>
    <mergeCell ref="A19:M19"/>
    <mergeCell ref="A28:M28"/>
    <mergeCell ref="A37:M37"/>
    <mergeCell ref="A52:M52"/>
    <mergeCell ref="A49:M49"/>
    <mergeCell ref="A16:M16"/>
    <mergeCell ref="A85:M85"/>
    <mergeCell ref="A106:M106"/>
    <mergeCell ref="L81:M81"/>
    <mergeCell ref="A83:A84"/>
    <mergeCell ref="B83:B84"/>
    <mergeCell ref="F83:F84"/>
    <mergeCell ref="H83:H84"/>
    <mergeCell ref="I83:I84"/>
    <mergeCell ref="M83:M84"/>
    <mergeCell ref="A90:M90"/>
    <mergeCell ref="A91:M91"/>
    <mergeCell ref="A95:M95"/>
    <mergeCell ref="A100:M100"/>
    <mergeCell ref="A102:M102"/>
    <mergeCell ref="J83:L83"/>
    <mergeCell ref="C83:E83"/>
    <mergeCell ref="A211:M211"/>
    <mergeCell ref="A224:M224"/>
    <mergeCell ref="A225:M225"/>
    <mergeCell ref="B217:E217"/>
    <mergeCell ref="F217:H217"/>
    <mergeCell ref="A219:M219"/>
    <mergeCell ref="A220:M220"/>
    <mergeCell ref="A221:M221"/>
    <mergeCell ref="A223:M223"/>
    <mergeCell ref="A216:M216"/>
    <mergeCell ref="A201:M201"/>
    <mergeCell ref="A189:M189"/>
    <mergeCell ref="I164:I165"/>
    <mergeCell ref="M164:M165"/>
    <mergeCell ref="A177:M177"/>
    <mergeCell ref="A179:M179"/>
    <mergeCell ref="A164:A165"/>
    <mergeCell ref="B164:B165"/>
    <mergeCell ref="F164:F165"/>
    <mergeCell ref="H164:H165"/>
    <mergeCell ref="A182:M182"/>
    <mergeCell ref="A166:M166"/>
    <mergeCell ref="A111:M111"/>
    <mergeCell ref="A147:M147"/>
    <mergeCell ref="A149:M149"/>
    <mergeCell ref="A195:M195"/>
    <mergeCell ref="A197:M197"/>
    <mergeCell ref="A129:M129"/>
    <mergeCell ref="A204:M204"/>
    <mergeCell ref="A188:M188"/>
    <mergeCell ref="A71:M71"/>
    <mergeCell ref="A80:H80"/>
    <mergeCell ref="I80:M80"/>
    <mergeCell ref="A113:M113"/>
    <mergeCell ref="A120:M120"/>
    <mergeCell ref="A124:M124"/>
    <mergeCell ref="A131:M131"/>
    <mergeCell ref="A133:M133"/>
    <mergeCell ref="A162:H162"/>
    <mergeCell ref="I162:M162"/>
    <mergeCell ref="C164:E164"/>
    <mergeCell ref="J164:L164"/>
    <mergeCell ref="L163:M163"/>
    <mergeCell ref="A109:M109"/>
  </mergeCells>
  <hyperlinks>
    <hyperlink ref="B70" r:id="rId1" display="WWW.VMK.BY"/>
    <hyperlink ref="B217" r:id="rId2" display="WWW.VMK.BY"/>
    <hyperlink ref="B148" r:id="rId3" display="WWW.VMK.BY"/>
  </hyperlinks>
  <pageMargins left="0.19685039370078741" right="0.19685039370078741" top="0.19685039370078741" bottom="0.11811023622047245" header="0.23622047244094491" footer="0.19685039370078741"/>
  <pageSetup paperSize="9" scale="39" fitToHeight="3" orientation="portrait" verticalDpi="300" r:id="rId4"/>
  <rowBreaks count="2" manualBreakCount="2">
    <brk id="72" max="16383" man="1"/>
    <brk id="152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cols>
    <col min="2" max="2" width="47.140625" customWidth="1"/>
  </cols>
  <sheetData/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  </vt:lpstr>
      <vt:lpstr>Лист1</vt:lpstr>
      <vt:lpstr>'Прайс-лист на 3ех листах  '!Область_печати</vt:lpstr>
    </vt:vector>
  </TitlesOfParts>
  <Company>Prive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Виктория  Кирпиченко</cp:lastModifiedBy>
  <cp:lastPrinted>2019-10-18T11:25:39Z</cp:lastPrinted>
  <dcterms:created xsi:type="dcterms:W3CDTF">2013-03-15T06:57:30Z</dcterms:created>
  <dcterms:modified xsi:type="dcterms:W3CDTF">2019-10-21T09:19:36Z</dcterms:modified>
</cp:coreProperties>
</file>